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687" activeTab="0"/>
  </bookViews>
  <sheets>
    <sheet name="Лист1" sheetId="1" r:id="rId1"/>
    <sheet name="1 бух" sheetId="2" r:id="rId2"/>
    <sheet name="показатели план" sheetId="3" r:id="rId3"/>
    <sheet name="закупки" sheetId="4" r:id="rId4"/>
    <sheet name="справ инф" sheetId="5" r:id="rId5"/>
    <sheet name="мун задание" sheetId="6" r:id="rId6"/>
    <sheet name="остатки" sheetId="7" r:id="rId7"/>
  </sheets>
  <definedNames>
    <definedName name="_xlnm.Print_Titles" localSheetId="2">'показатели план'!$5:$9</definedName>
    <definedName name="_xlnm.Print_Area" localSheetId="3">'закупки'!$A$1:$L$17</definedName>
    <definedName name="_xlnm.Print_Area" localSheetId="5">'мун задание'!$A$1:$G$65</definedName>
    <definedName name="_xlnm.Print_Area" localSheetId="6">'остатки'!$A$1:$L$40</definedName>
    <definedName name="_xlnm.Print_Area" localSheetId="2">'показатели план'!$A$1:$J$79</definedName>
  </definedNames>
  <calcPr fullCalcOnLoad="1"/>
</workbook>
</file>

<file path=xl/comments4.xml><?xml version="1.0" encoding="utf-8"?>
<comments xmlns="http://schemas.openxmlformats.org/spreadsheetml/2006/main">
  <authors>
    <author>Экономист</author>
  </authors>
  <commentList>
    <comment ref="G15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МЗ+род.пл+ЦС-торги в2018г.
</t>
        </r>
      </text>
    </comment>
    <comment ref="H15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цифра из плана закупок (Наля дала)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J36" authorId="0">
      <text>
        <r>
          <rPr>
            <b/>
            <sz val="10"/>
            <color indexed="8"/>
            <rFont val="Tahoma"/>
            <family val="2"/>
          </rPr>
          <t xml:space="preserve">EK5:
</t>
        </r>
        <r>
          <rPr>
            <sz val="10"/>
            <color indexed="8"/>
            <rFont val="Tahoma"/>
            <family val="2"/>
          </rPr>
          <t>каждый пишет кто состовлял</t>
        </r>
      </text>
    </comment>
  </commentList>
</comments>
</file>

<file path=xl/sharedStrings.xml><?xml version="1.0" encoding="utf-8"?>
<sst xmlns="http://schemas.openxmlformats.org/spreadsheetml/2006/main" count="346" uniqueCount="208">
  <si>
    <t>в соответствии с Федеральным законом от 18.07.2011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</si>
  <si>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</si>
  <si>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</si>
  <si>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</si>
  <si>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Справочная информация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</si>
  <si>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</si>
  <si>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Наименование муниципального учреждения </t>
  </si>
  <si>
    <t>Единица измерения: руб.</t>
  </si>
  <si>
    <t>Всего</t>
  </si>
  <si>
    <t>глава, раздел, подраздел</t>
  </si>
  <si>
    <t>целевая статья</t>
  </si>
  <si>
    <t>вид расходов</t>
  </si>
  <si>
    <t>операция сектора государственного управления</t>
  </si>
  <si>
    <t>Итого:</t>
  </si>
  <si>
    <t>Начальник ПЭО МКУ ЦОДОУ</t>
  </si>
  <si>
    <t>А.С. Родина</t>
  </si>
  <si>
    <t xml:space="preserve">Исполнитель                             </t>
  </si>
  <si>
    <t>Наименование показателя</t>
  </si>
  <si>
    <t>из них:</t>
  </si>
  <si>
    <t>в том числе:</t>
  </si>
  <si>
    <t>X</t>
  </si>
  <si>
    <t>Оказание услуг в сфере дошкольного образования (родительская плата)</t>
  </si>
  <si>
    <t>Выплаты, всего</t>
  </si>
  <si>
    <t>Оплата труда и начисления на выплаты по оплате труда, всего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</si>
  <si>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</si>
  <si>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</si>
  <si>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</si>
  <si>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</si>
  <si>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</si>
  <si>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</si>
  <si>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</si>
  <si>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</si>
  <si>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</si>
  <si>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</si>
  <si>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</si>
  <si>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</si>
  <si>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</si>
  <si>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Объем публичных обязательств, всего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</si>
  <si>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</si>
  <si>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</si>
  <si>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Х</t>
  </si>
  <si>
    <t>тел. 8(39169) 2-76-40</t>
  </si>
  <si>
    <t>Нефинансовые активы, всего:</t>
  </si>
  <si>
    <t>остаточная стоимость</t>
  </si>
  <si>
    <t>особо ценное движимое имущество, всего:</t>
  </si>
  <si>
    <t>Финансовые активы, всего:</t>
  </si>
  <si>
    <t>Показатели финансового состояния учреждения (подразделения)</t>
  </si>
  <si>
    <t>(последнюю отчетную дату)</t>
  </si>
  <si>
    <t>№ п/п</t>
  </si>
  <si>
    <t>недвижимое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</si>
  <si>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</si>
  <si>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</si>
  <si>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</si>
  <si>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</si>
  <si>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</si>
  <si>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</si>
  <si>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</si>
  <si>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</si>
  <si>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</si>
  <si>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</si>
  <si>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</si>
  <si>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</si>
  <si>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</si>
  <si>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– 0,00)</t>
  </si>
  <si>
    <t>всего</t>
  </si>
  <si>
    <t>субсидии на финансовое обеспечение выполнения муниципального задания из местного бюджета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</si>
  <si>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</si>
  <si>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</si>
  <si>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</si>
  <si>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</si>
  <si>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</si>
  <si>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</si>
  <si>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</si>
  <si>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(наименование)</t>
  </si>
  <si>
    <t>доходы от оказания услуг, работ</t>
  </si>
  <si>
    <t>от оказания услуг (выполнение работ) на платной основе</t>
  </si>
  <si>
    <t>от оказания услуг (выполнение работ)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</si>
  <si>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</si>
  <si>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</si>
  <si>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</si>
  <si>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прочие доходы </t>
  </si>
  <si>
    <t>Доход 1</t>
  </si>
  <si>
    <t>доходы от операций с активами</t>
  </si>
  <si>
    <t>Выплаты по расходам, всего:</t>
  </si>
  <si>
    <t>в том числе на выплаты персоналу всего:</t>
  </si>
  <si>
    <t>оплата труда и начисления на выплаты по оплате труда</t>
  </si>
  <si>
    <t>в том числе оплата труда:</t>
  </si>
  <si>
    <t>педагогического персонала</t>
  </si>
  <si>
    <t>административного персонала</t>
  </si>
  <si>
    <t>учебно-вспомогательного и прочего персонала</t>
  </si>
  <si>
    <t>в том числе начисления на выплаты по оплате труда</t>
  </si>
  <si>
    <t>том числе выплаты стимулирующего характера руководителю учреждения</t>
  </si>
  <si>
    <t>социальные и иные выплаты населению, всего</t>
  </si>
  <si>
    <t>пособия, компенсации и иные социальные выплаты гражданам, кроме публичных нормативных обязательств</t>
  </si>
  <si>
    <t>уплату налогов, сборов и иных платежей, всего</t>
  </si>
  <si>
    <t>уплата прочих налогов,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</si>
  <si>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</si>
  <si>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</si>
  <si>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</si>
  <si>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</si>
  <si>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 согласно законодательству для выполнения отдельных полномочий</t>
  </si>
  <si>
    <t>расходы на закупку товаров, работ, услуг, всего</t>
  </si>
  <si>
    <t>расходы на закупку товаров, работ, услуг в целях капитального ремонта государственного (муниципального) имущества</t>
  </si>
  <si>
    <t>исполнение судебных актов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</si>
  <si>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</si>
  <si>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</si>
  <si>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</si>
  <si>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</si>
  <si>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</si>
  <si>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</si>
  <si>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</si>
  <si>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</si>
  <si>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</si>
  <si>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</si>
  <si>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</t>
  </si>
  <si>
    <t>(с точностью до двух знаков после запятой –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</si>
  <si>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</si>
  <si>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</si>
  <si>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Показатели выплат по расходам на финансовое обеспечение выполнения муниципального задания</t>
  </si>
  <si>
    <t>Код классификации операции сектора государственного управления (КОСГУ)</t>
  </si>
  <si>
    <t>Объем финансового обеспечения, руб.(с точностью до двух знаков после запятой – 0,00)</t>
  </si>
  <si>
    <t xml:space="preserve"> из них заработная плата</t>
  </si>
  <si>
    <t>начисления на выплаты по оплате труда</t>
  </si>
  <si>
    <t>Таблица 2</t>
  </si>
  <si>
    <t>Родительская плата</t>
  </si>
  <si>
    <t>Реализация основных общеобразовательных программ дошкольного образования</t>
  </si>
  <si>
    <t>Присмотр и уход</t>
  </si>
  <si>
    <t>на 2019г.</t>
  </si>
  <si>
    <t>Таблица 1</t>
  </si>
  <si>
    <t>Таблица 3</t>
  </si>
  <si>
    <t>Таблица 2.1</t>
  </si>
  <si>
    <t>Таблица 4</t>
  </si>
  <si>
    <t>оплата контрактов (договоров)</t>
  </si>
  <si>
    <t>на закупку товаров, работ, услуг</t>
  </si>
  <si>
    <t>ПОЯСНИТЕЛЬНАЯ ЗАПИСКА ПО ОСТАТКАМ</t>
  </si>
  <si>
    <t>ЦС 1210074080</t>
  </si>
  <si>
    <t>ЦС  1210075880</t>
  </si>
  <si>
    <t>ЦС  1210080610</t>
  </si>
  <si>
    <t>ЦС  1210087610</t>
  </si>
  <si>
    <t>Безвозмездное поступление</t>
  </si>
  <si>
    <t>1.1</t>
  </si>
  <si>
    <t>1.1.1</t>
  </si>
  <si>
    <t>1.2</t>
  </si>
  <si>
    <t>1.2.1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</si>
  <si>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</si>
  <si>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</si>
  <si>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</si>
  <si>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</si>
  <si>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</si>
  <si>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</si>
  <si>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</si>
  <si>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</si>
  <si>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</si>
  <si>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</si>
  <si>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</si>
  <si>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 xml:space="preserve">Прочие расходы </t>
  </si>
  <si>
    <t>0001</t>
  </si>
  <si>
    <t>на 2020г.</t>
  </si>
  <si>
    <t xml:space="preserve">Ответственный исполнитель  </t>
  </si>
  <si>
    <t>*все кроме 211, 213, 290, 212</t>
  </si>
  <si>
    <t>Сумма, рублей</t>
  </si>
  <si>
    <t>-</t>
  </si>
  <si>
    <t>на 2019 год и плановый период 2020-2021  годов</t>
  </si>
  <si>
    <t>Показатели выплат по расходам
на закупку товаров, работ, услуг учреждения (подразделения)
на 2019 год и плановый период 2020-2021 годов</t>
  </si>
  <si>
    <t>на 2021г.</t>
  </si>
  <si>
    <t>Всего объем финансового обеспечения на 2019 год, руб</t>
  </si>
  <si>
    <t>Сумма (рублей)</t>
  </si>
  <si>
    <t>Увеличение стоимости права пользования</t>
  </si>
  <si>
    <t>Объем средств, поступивших во временное распоряжение, всего</t>
  </si>
  <si>
    <t>Прочие несоциальные выплаты персоналу в денежной форме</t>
  </si>
  <si>
    <t>Социальные пособия и компенсции персоналу в денежной форме</t>
  </si>
  <si>
    <t>закупки</t>
  </si>
  <si>
    <t>мз</t>
  </si>
  <si>
    <t>субсидии</t>
  </si>
  <si>
    <t>МБДОУ д/с № 28</t>
  </si>
  <si>
    <t>Главный бухгалтер МКУ ЦОДОУ</t>
  </si>
  <si>
    <t xml:space="preserve">           (подпись)          </t>
  </si>
  <si>
    <t xml:space="preserve"> (расшифровка подписи)</t>
  </si>
  <si>
    <t>(должность)</t>
  </si>
  <si>
    <t>пожарка, оборуд и ТО зд,  ТО видео</t>
  </si>
  <si>
    <t>пожарка,</t>
  </si>
  <si>
    <t xml:space="preserve">ТО оборуд </t>
  </si>
  <si>
    <t xml:space="preserve"> ТО зд и соор</t>
  </si>
  <si>
    <t xml:space="preserve">  ТО видео</t>
  </si>
  <si>
    <t>ТБО</t>
  </si>
  <si>
    <t>э/энерг</t>
  </si>
  <si>
    <t>И.В. Мищенко</t>
  </si>
  <si>
    <t>за 2018 год</t>
  </si>
  <si>
    <t>М.С.Ермакова</t>
  </si>
  <si>
    <t>Экономист   ПЭО  МКУ ЦОДОУ</t>
  </si>
  <si>
    <t>Заведующий МБДОУ д/с № 28</t>
  </si>
  <si>
    <t>О.В. Козорезова</t>
  </si>
  <si>
    <t>Пособие за первые три дня временной нетрудоспособности за счёт средств работодателя</t>
  </si>
  <si>
    <t>Ежемесячная компенсационная выплата персоналу находящимся в отпуске по уходу за ребенком до 3-х лет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</si>
  <si>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</si>
  <si>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</si>
  <si>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</si>
  <si>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</si>
  <si>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</si>
  <si>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</si>
  <si>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Возмещение персоналу расходов на входной медицинский осмотр</t>
  </si>
  <si>
    <t>Возмещение работникам расходов, связанных со служебными командировками</t>
  </si>
  <si>
    <t>списываем из штатки или бюдж 211+266</t>
  </si>
  <si>
    <t>на   «01»  января   2019 г.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</si>
  <si>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</si>
  <si>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</si>
  <si>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на « 01 »  июня  2019 г.</t>
  </si>
  <si>
    <t>" 01 " июня 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</si>
</sst>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-* #,##0.00_р_._-;\-* #,##0.00_р_._-;_-* \-??_р_._-;_-@_-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_ ;[Red]\-#,##0.00\ "/>
    <numFmt numFmtId="190" formatCode="#,##0.00000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sz val="10"/>
      <color indexed="21"/>
      <name val="Arial Cyr"/>
      <family val="0"/>
    </font>
    <font>
      <sz val="14"/>
      <color rgb="FFFF0000"/>
      <name val="Times New Roman"/>
      <family val="1"/>
    </font>
    <font>
      <sz val="14"/>
      <color rgb="FFFF0000"/>
      <name val="Arial Cyr"/>
      <family val="2"/>
    </font>
    <font>
      <sz val="10"/>
      <color rgb="FF006666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1" fontId="0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10" xfId="54" applyFont="1" applyBorder="1" applyAlignment="1">
      <alignment horizontal="center" vertical="top" wrapText="1"/>
      <protection/>
    </xf>
    <xf numFmtId="0" fontId="21" fillId="0" borderId="10" xfId="54" applyFont="1" applyBorder="1" applyAlignment="1">
      <alignment vertical="top" wrapText="1"/>
      <protection/>
    </xf>
    <xf numFmtId="0" fontId="21" fillId="0" borderId="10" xfId="54" applyFont="1" applyBorder="1" applyAlignment="1">
      <alignment horizontal="center" wrapText="1"/>
      <protection/>
    </xf>
    <xf numFmtId="4" fontId="21" fillId="0" borderId="10" xfId="54" applyNumberFormat="1" applyFont="1" applyBorder="1" applyAlignment="1">
      <alignment vertical="top" wrapText="1"/>
      <protection/>
    </xf>
    <xf numFmtId="0" fontId="21" fillId="0" borderId="0" xfId="54" applyFont="1" applyBorder="1">
      <alignment/>
      <protection/>
    </xf>
    <xf numFmtId="0" fontId="21" fillId="0" borderId="0" xfId="54" applyFont="1" applyBorder="1" applyAlignment="1">
      <alignment vertical="top" wrapText="1"/>
      <protection/>
    </xf>
    <xf numFmtId="0" fontId="21" fillId="0" borderId="0" xfId="54" applyFont="1" applyBorder="1" applyAlignment="1">
      <alignment wrapText="1"/>
      <protection/>
    </xf>
    <xf numFmtId="4" fontId="21" fillId="0" borderId="10" xfId="54" applyNumberFormat="1" applyFont="1" applyFill="1" applyBorder="1" applyAlignment="1">
      <alignment horizontal="center" wrapText="1"/>
      <protection/>
    </xf>
    <xf numFmtId="4" fontId="21" fillId="0" borderId="10" xfId="54" applyNumberFormat="1" applyFont="1" applyBorder="1" applyAlignment="1">
      <alignment horizontal="center" wrapText="1"/>
      <protection/>
    </xf>
    <xf numFmtId="0" fontId="21" fillId="0" borderId="10" xfId="54" applyFont="1" applyFill="1" applyBorder="1" applyAlignment="1">
      <alignment horizontal="center" vertical="top" wrapText="1"/>
      <protection/>
    </xf>
    <xf numFmtId="0" fontId="21" fillId="0" borderId="0" xfId="54" applyFont="1" applyAlignment="1">
      <alignment horizontal="right"/>
      <protection/>
    </xf>
    <xf numFmtId="0" fontId="21" fillId="0" borderId="10" xfId="54" applyFont="1" applyBorder="1" applyAlignment="1">
      <alignment wrapText="1"/>
      <protection/>
    </xf>
    <xf numFmtId="4" fontId="29" fillId="0" borderId="0" xfId="54" applyNumberFormat="1" applyFont="1">
      <alignment/>
      <protection/>
    </xf>
    <xf numFmtId="0" fontId="28" fillId="0" borderId="0" xfId="54" applyFont="1">
      <alignment/>
      <protection/>
    </xf>
    <xf numFmtId="0" fontId="21" fillId="0" borderId="0" xfId="54" applyFont="1" applyFill="1">
      <alignment/>
      <protection/>
    </xf>
    <xf numFmtId="0" fontId="21" fillId="0" borderId="0" xfId="54" applyFont="1" applyFill="1" applyAlignment="1">
      <alignment horizontal="right"/>
      <protection/>
    </xf>
    <xf numFmtId="0" fontId="21" fillId="24" borderId="0" xfId="54" applyFont="1" applyFill="1">
      <alignment/>
      <protection/>
    </xf>
    <xf numFmtId="4" fontId="28" fillId="0" borderId="0" xfId="54" applyNumberFormat="1" applyFont="1">
      <alignment/>
      <protection/>
    </xf>
    <xf numFmtId="0" fontId="21" fillId="0" borderId="10" xfId="54" applyFont="1" applyFill="1" applyBorder="1" applyAlignment="1">
      <alignment vertical="top" wrapText="1"/>
      <protection/>
    </xf>
    <xf numFmtId="0" fontId="21" fillId="0" borderId="10" xfId="54" applyFont="1" applyFill="1" applyBorder="1" applyAlignment="1">
      <alignment horizontal="left" vertical="top" wrapText="1" indent="1"/>
      <protection/>
    </xf>
    <xf numFmtId="0" fontId="21" fillId="0" borderId="11" xfId="54" applyFont="1" applyBorder="1" applyAlignment="1">
      <alignment wrapText="1"/>
      <protection/>
    </xf>
    <xf numFmtId="4" fontId="21" fillId="0" borderId="0" xfId="54" applyNumberFormat="1" applyFont="1">
      <alignment/>
      <protection/>
    </xf>
    <xf numFmtId="49" fontId="21" fillId="0" borderId="0" xfId="54" applyNumberFormat="1" applyFont="1">
      <alignment/>
      <protection/>
    </xf>
    <xf numFmtId="4" fontId="27" fillId="0" borderId="0" xfId="54" applyNumberFormat="1" applyFont="1">
      <alignment/>
      <protection/>
    </xf>
    <xf numFmtId="49" fontId="21" fillId="0" borderId="10" xfId="54" applyNumberFormat="1" applyFont="1" applyBorder="1" applyAlignment="1">
      <alignment horizontal="center" wrapText="1"/>
      <protection/>
    </xf>
    <xf numFmtId="0" fontId="31" fillId="0" borderId="0" xfId="54" applyFont="1">
      <alignment/>
      <protection/>
    </xf>
    <xf numFmtId="0" fontId="20" fillId="0" borderId="0" xfId="54" applyFont="1" applyBorder="1">
      <alignment/>
      <protection/>
    </xf>
    <xf numFmtId="0" fontId="20" fillId="0" borderId="0" xfId="54" applyFont="1">
      <alignment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 horizontal="center"/>
      <protection/>
    </xf>
    <xf numFmtId="4" fontId="19" fillId="0" borderId="0" xfId="56" applyNumberFormat="1" applyFont="1">
      <alignment/>
      <protection/>
    </xf>
    <xf numFmtId="0" fontId="21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5" fillId="0" borderId="10" xfId="55" applyFont="1" applyBorder="1" applyAlignment="1">
      <alignment horizontal="center" vertical="top" wrapText="1"/>
      <protection/>
    </xf>
    <xf numFmtId="0" fontId="25" fillId="0" borderId="10" xfId="55" applyFont="1" applyBorder="1" applyAlignment="1">
      <alignment horizont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0" fontId="25" fillId="0" borderId="12" xfId="55" applyFont="1" applyBorder="1" applyAlignment="1">
      <alignment horizontal="left" vertical="top" wrapText="1"/>
      <protection/>
    </xf>
    <xf numFmtId="49" fontId="25" fillId="0" borderId="10" xfId="55" applyNumberFormat="1" applyFont="1" applyBorder="1" applyAlignment="1">
      <alignment horizontal="justify" vertical="top" wrapText="1"/>
      <protection/>
    </xf>
    <xf numFmtId="0" fontId="25" fillId="0" borderId="13" xfId="55" applyFont="1" applyBorder="1" applyAlignment="1">
      <alignment horizontal="left" vertical="top" wrapText="1"/>
      <protection/>
    </xf>
    <xf numFmtId="0" fontId="25" fillId="0" borderId="14" xfId="55" applyFont="1" applyBorder="1" applyAlignment="1">
      <alignment horizontal="left" vertical="top" wrapText="1"/>
      <protection/>
    </xf>
    <xf numFmtId="0" fontId="25" fillId="0" borderId="15" xfId="55" applyFont="1" applyBorder="1" applyAlignment="1">
      <alignment horizontal="left" vertical="top" wrapText="1"/>
      <protection/>
    </xf>
    <xf numFmtId="0" fontId="25" fillId="0" borderId="0" xfId="55" applyFont="1" applyBorder="1" applyAlignment="1">
      <alignment horizontal="justify" vertical="top" wrapText="1"/>
      <protection/>
    </xf>
    <xf numFmtId="0" fontId="25" fillId="0" borderId="0" xfId="55" applyFont="1" applyBorder="1" applyAlignment="1">
      <alignment horizontal="left" vertical="top" wrapText="1"/>
      <protection/>
    </xf>
    <xf numFmtId="0" fontId="25" fillId="0" borderId="0" xfId="55" applyFont="1" applyBorder="1" applyAlignment="1">
      <alignment horizont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horizontal="center" vertical="center"/>
      <protection/>
    </xf>
    <xf numFmtId="0" fontId="21" fillId="0" borderId="0" xfId="54" applyFont="1" applyBorder="1" applyAlignment="1">
      <alignment horizontal="justify" vertical="top" wrapText="1"/>
      <protection/>
    </xf>
    <xf numFmtId="0" fontId="31" fillId="0" borderId="0" xfId="54" applyFont="1" applyBorder="1">
      <alignment/>
      <protection/>
    </xf>
    <xf numFmtId="0" fontId="21" fillId="0" borderId="15" xfId="54" applyFont="1" applyBorder="1" applyAlignment="1">
      <alignment vertical="top" wrapText="1"/>
      <protection/>
    </xf>
    <xf numFmtId="0" fontId="21" fillId="0" borderId="10" xfId="54" applyFont="1" applyBorder="1" applyAlignment="1">
      <alignment horizontal="left" vertical="top" wrapText="1"/>
      <protection/>
    </xf>
    <xf numFmtId="0" fontId="25" fillId="0" borderId="10" xfId="54" applyFont="1" applyBorder="1" applyAlignment="1">
      <alignment horizontal="left" vertical="top" wrapText="1"/>
      <protection/>
    </xf>
    <xf numFmtId="0" fontId="21" fillId="0" borderId="12" xfId="54" applyFont="1" applyBorder="1" applyAlignment="1">
      <alignment horizontal="left" vertical="top" wrapText="1"/>
      <protection/>
    </xf>
    <xf numFmtId="0" fontId="20" fillId="0" borderId="16" xfId="54" applyFont="1" applyBorder="1" applyAlignment="1">
      <alignment wrapText="1"/>
      <protection/>
    </xf>
    <xf numFmtId="0" fontId="20" fillId="0" borderId="16" xfId="54" applyFont="1" applyBorder="1" applyAlignment="1">
      <alignment vertical="top" wrapText="1"/>
      <protection/>
    </xf>
    <xf numFmtId="0" fontId="20" fillId="0" borderId="0" xfId="54" applyFont="1" applyBorder="1" applyAlignment="1">
      <alignment vertical="top" wrapText="1"/>
      <protection/>
    </xf>
    <xf numFmtId="0" fontId="32" fillId="0" borderId="0" xfId="54" applyFont="1" applyBorder="1">
      <alignment/>
      <protection/>
    </xf>
    <xf numFmtId="0" fontId="20" fillId="0" borderId="0" xfId="54" applyFont="1" applyBorder="1" applyAlignment="1">
      <alignment horizontal="right" vertical="top"/>
      <protection/>
    </xf>
    <xf numFmtId="0" fontId="21" fillId="0" borderId="0" xfId="54" applyFont="1" applyBorder="1" applyAlignment="1">
      <alignment horizontal="right" vertical="top"/>
      <protection/>
    </xf>
    <xf numFmtId="0" fontId="21" fillId="0" borderId="10" xfId="54" applyFont="1" applyBorder="1" applyAlignment="1">
      <alignment vertical="center" wrapText="1"/>
      <protection/>
    </xf>
    <xf numFmtId="187" fontId="21" fillId="0" borderId="10" xfId="54" applyNumberFormat="1" applyFont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4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/>
      <protection/>
    </xf>
    <xf numFmtId="4" fontId="21" fillId="0" borderId="10" xfId="54" applyNumberFormat="1" applyFont="1" applyFill="1" applyBorder="1" applyAlignment="1">
      <alignment horizontal="center" vertical="center"/>
      <protection/>
    </xf>
    <xf numFmtId="0" fontId="21" fillId="0" borderId="0" xfId="54" applyFont="1" applyFill="1" applyAlignment="1">
      <alignment vertical="center"/>
      <protection/>
    </xf>
    <xf numFmtId="4" fontId="21" fillId="0" borderId="10" xfId="54" applyNumberFormat="1" applyFont="1" applyBorder="1" applyAlignment="1">
      <alignment horizontal="center" vertical="center" wrapText="1"/>
      <protection/>
    </xf>
    <xf numFmtId="4" fontId="21" fillId="0" borderId="16" xfId="0" applyNumberFormat="1" applyFont="1" applyBorder="1" applyAlignment="1">
      <alignment/>
    </xf>
    <xf numFmtId="0" fontId="19" fillId="0" borderId="0" xfId="56" applyFont="1" applyAlignment="1">
      <alignment horizontal="justify"/>
      <protection/>
    </xf>
    <xf numFmtId="0" fontId="19" fillId="0" borderId="0" xfId="56" applyFont="1" applyBorder="1" applyAlignment="1">
      <alignment/>
      <protection/>
    </xf>
    <xf numFmtId="0" fontId="19" fillId="0" borderId="0" xfId="56" applyFont="1" applyBorder="1" applyAlignment="1">
      <alignment horizontal="left"/>
      <protection/>
    </xf>
    <xf numFmtId="0" fontId="19" fillId="0" borderId="0" xfId="56" applyFont="1" applyAlignment="1">
      <alignment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34" fillId="0" borderId="18" xfId="56" applyFont="1" applyBorder="1" applyAlignment="1">
      <alignment horizontal="center" vertical="top" wrapText="1"/>
      <protection/>
    </xf>
    <xf numFmtId="0" fontId="34" fillId="0" borderId="0" xfId="56" applyFont="1">
      <alignment/>
      <protection/>
    </xf>
    <xf numFmtId="49" fontId="19" fillId="0" borderId="18" xfId="56" applyNumberFormat="1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top" wrapText="1"/>
      <protection/>
    </xf>
    <xf numFmtId="4" fontId="19" fillId="0" borderId="18" xfId="56" applyNumberFormat="1" applyFont="1" applyBorder="1" applyAlignment="1">
      <alignment horizontal="center" vertical="top" wrapText="1"/>
      <protection/>
    </xf>
    <xf numFmtId="4" fontId="19" fillId="0" borderId="19" xfId="56" applyNumberFormat="1" applyFont="1" applyBorder="1" applyAlignment="1">
      <alignment horizontal="center" wrapText="1"/>
      <protection/>
    </xf>
    <xf numFmtId="0" fontId="19" fillId="0" borderId="0" xfId="56" applyFont="1" applyBorder="1">
      <alignment/>
      <protection/>
    </xf>
    <xf numFmtId="180" fontId="19" fillId="0" borderId="0" xfId="56" applyNumberFormat="1" applyFont="1">
      <alignment/>
      <protection/>
    </xf>
    <xf numFmtId="4" fontId="19" fillId="0" borderId="18" xfId="56" applyNumberFormat="1" applyFont="1" applyBorder="1" applyAlignment="1">
      <alignment horizontal="center" wrapText="1"/>
      <protection/>
    </xf>
    <xf numFmtId="4" fontId="19" fillId="0" borderId="0" xfId="56" applyNumberFormat="1" applyFont="1" applyBorder="1">
      <alignment/>
      <protection/>
    </xf>
    <xf numFmtId="4" fontId="19" fillId="0" borderId="18" xfId="56" applyNumberFormat="1" applyFont="1" applyFill="1" applyBorder="1" applyAlignment="1">
      <alignment horizontal="center" vertical="top" wrapText="1"/>
      <protection/>
    </xf>
    <xf numFmtId="0" fontId="19" fillId="0" borderId="18" xfId="56" applyFont="1" applyBorder="1" applyAlignment="1">
      <alignment vertical="top" wrapText="1"/>
      <protection/>
    </xf>
    <xf numFmtId="4" fontId="19" fillId="0" borderId="18" xfId="56" applyNumberFormat="1" applyFont="1" applyFill="1" applyBorder="1" applyAlignment="1">
      <alignment horizontal="center" wrapText="1"/>
      <protection/>
    </xf>
    <xf numFmtId="4" fontId="35" fillId="0" borderId="0" xfId="56" applyNumberFormat="1" applyFont="1">
      <alignment/>
      <protection/>
    </xf>
    <xf numFmtId="0" fontId="35" fillId="0" borderId="0" xfId="56" applyFont="1">
      <alignment/>
      <protection/>
    </xf>
    <xf numFmtId="2" fontId="19" fillId="0" borderId="0" xfId="56" applyNumberFormat="1" applyFont="1" applyFill="1" applyBorder="1" applyAlignment="1">
      <alignment wrapText="1"/>
      <protection/>
    </xf>
    <xf numFmtId="0" fontId="19" fillId="0" borderId="20" xfId="56" applyFont="1" applyBorder="1">
      <alignment/>
      <protection/>
    </xf>
    <xf numFmtId="0" fontId="19" fillId="0" borderId="20" xfId="56" applyFont="1" applyBorder="1" applyAlignment="1">
      <alignment horizontal="center"/>
      <protection/>
    </xf>
    <xf numFmtId="2" fontId="19" fillId="0" borderId="0" xfId="56" applyNumberFormat="1" applyFont="1">
      <alignment/>
      <protection/>
    </xf>
    <xf numFmtId="0" fontId="19" fillId="0" borderId="0" xfId="56" applyNumberFormat="1" applyFont="1" applyAlignment="1">
      <alignment horizontal="left" wrapText="1"/>
      <protection/>
    </xf>
    <xf numFmtId="0" fontId="36" fillId="0" borderId="0" xfId="56" applyFont="1">
      <alignment/>
      <protection/>
    </xf>
    <xf numFmtId="0" fontId="37" fillId="0" borderId="0" xfId="56" applyFont="1" applyBorder="1">
      <alignment/>
      <protection/>
    </xf>
    <xf numFmtId="0" fontId="37" fillId="0" borderId="20" xfId="56" applyFont="1" applyBorder="1">
      <alignment/>
      <protection/>
    </xf>
    <xf numFmtId="0" fontId="37" fillId="0" borderId="0" xfId="56" applyFont="1">
      <alignment/>
      <protection/>
    </xf>
    <xf numFmtId="0" fontId="20" fillId="0" borderId="0" xfId="54" applyFont="1" applyBorder="1" applyAlignment="1">
      <alignment horizontal="left" vertical="top"/>
      <protection/>
    </xf>
    <xf numFmtId="0" fontId="22" fillId="0" borderId="0" xfId="54" applyFont="1">
      <alignment/>
      <protection/>
    </xf>
    <xf numFmtId="4" fontId="21" fillId="25" borderId="11" xfId="55" applyNumberFormat="1" applyFont="1" applyFill="1" applyBorder="1" applyAlignment="1">
      <alignment horizontal="center"/>
      <protection/>
    </xf>
    <xf numFmtId="4" fontId="21" fillId="25" borderId="10" xfId="55" applyNumberFormat="1" applyFont="1" applyFill="1" applyBorder="1" applyAlignment="1">
      <alignment horizontal="center"/>
      <protection/>
    </xf>
    <xf numFmtId="4" fontId="21" fillId="25" borderId="21" xfId="55" applyNumberFormat="1" applyFont="1" applyFill="1" applyBorder="1" applyAlignment="1">
      <alignment horizontal="center"/>
      <protection/>
    </xf>
    <xf numFmtId="4" fontId="21" fillId="25" borderId="10" xfId="54" applyNumberFormat="1" applyFont="1" applyFill="1" applyBorder="1" applyAlignment="1">
      <alignment horizontal="center" vertical="center" wrapText="1"/>
      <protection/>
    </xf>
    <xf numFmtId="0" fontId="21" fillId="25" borderId="10" xfId="54" applyFont="1" applyFill="1" applyBorder="1" applyAlignment="1">
      <alignment vertical="top" wrapText="1"/>
      <protection/>
    </xf>
    <xf numFmtId="0" fontId="21" fillId="25" borderId="10" xfId="54" applyFont="1" applyFill="1" applyBorder="1" applyAlignment="1">
      <alignment horizontal="center" vertical="center" wrapText="1"/>
      <protection/>
    </xf>
    <xf numFmtId="0" fontId="21" fillId="25" borderId="0" xfId="54" applyFont="1" applyFill="1" applyAlignment="1">
      <alignment vertical="center"/>
      <protection/>
    </xf>
    <xf numFmtId="4" fontId="21" fillId="25" borderId="10" xfId="54" applyNumberFormat="1" applyFont="1" applyFill="1" applyBorder="1" applyAlignment="1">
      <alignment horizontal="center" wrapText="1"/>
      <protection/>
    </xf>
    <xf numFmtId="0" fontId="21" fillId="25" borderId="10" xfId="54" applyFont="1" applyFill="1" applyBorder="1" applyAlignment="1">
      <alignment vertical="center" wrapText="1"/>
      <protection/>
    </xf>
    <xf numFmtId="0" fontId="21" fillId="25" borderId="10" xfId="54" applyFont="1" applyFill="1" applyBorder="1" applyAlignment="1">
      <alignment horizontal="left" vertical="top" wrapText="1"/>
      <protection/>
    </xf>
    <xf numFmtId="0" fontId="21" fillId="26" borderId="0" xfId="54" applyFont="1" applyFill="1">
      <alignment/>
      <protection/>
    </xf>
    <xf numFmtId="0" fontId="21" fillId="0" borderId="0" xfId="54" applyFont="1" applyAlignment="1">
      <alignment horizontal="left"/>
      <protection/>
    </xf>
    <xf numFmtId="0" fontId="46" fillId="0" borderId="0" xfId="54" applyFont="1" applyBorder="1" applyAlignment="1">
      <alignment vertical="top" wrapText="1"/>
      <protection/>
    </xf>
    <xf numFmtId="0" fontId="47" fillId="0" borderId="0" xfId="54" applyFont="1" applyBorder="1">
      <alignment/>
      <protection/>
    </xf>
    <xf numFmtId="0" fontId="42" fillId="0" borderId="12" xfId="54" applyFont="1" applyBorder="1" applyAlignment="1">
      <alignment vertical="top" wrapText="1"/>
      <protection/>
    </xf>
    <xf numFmtId="0" fontId="42" fillId="0" borderId="22" xfId="54" applyFont="1" applyBorder="1" applyAlignment="1">
      <alignment vertical="top" wrapText="1"/>
      <protection/>
    </xf>
    <xf numFmtId="0" fontId="42" fillId="0" borderId="10" xfId="54" applyFont="1" applyBorder="1" applyAlignment="1">
      <alignment vertical="top" wrapText="1"/>
      <protection/>
    </xf>
    <xf numFmtId="0" fontId="42" fillId="0" borderId="23" xfId="54" applyFont="1" applyBorder="1" applyAlignment="1">
      <alignment vertical="top" wrapText="1"/>
      <protection/>
    </xf>
    <xf numFmtId="0" fontId="42" fillId="0" borderId="17" xfId="54" applyFont="1" applyBorder="1" applyAlignment="1">
      <alignment vertical="top" wrapText="1"/>
      <protection/>
    </xf>
    <xf numFmtId="0" fontId="42" fillId="0" borderId="24" xfId="54" applyFont="1" applyBorder="1" applyAlignment="1">
      <alignment vertical="top" wrapText="1"/>
      <protection/>
    </xf>
    <xf numFmtId="0" fontId="42" fillId="0" borderId="25" xfId="54" applyFont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center" vertical="center"/>
      <protection/>
    </xf>
    <xf numFmtId="4" fontId="21" fillId="0" borderId="11" xfId="54" applyNumberFormat="1" applyFont="1" applyBorder="1" applyAlignment="1">
      <alignment horizontal="center" vertical="center" wrapText="1"/>
      <protection/>
    </xf>
    <xf numFmtId="4" fontId="21" fillId="0" borderId="26" xfId="54" applyNumberFormat="1" applyFont="1" applyBorder="1" applyAlignment="1">
      <alignment horizontal="center" vertical="center" wrapText="1"/>
      <protection/>
    </xf>
    <xf numFmtId="0" fontId="42" fillId="0" borderId="12" xfId="54" applyFont="1" applyBorder="1" applyAlignment="1">
      <alignment horizontal="center" vertical="center" wrapText="1"/>
      <protection/>
    </xf>
    <xf numFmtId="0" fontId="42" fillId="0" borderId="10" xfId="54" applyFont="1" applyBorder="1" applyAlignment="1">
      <alignment horizontal="center" vertical="center" wrapText="1"/>
      <protection/>
    </xf>
    <xf numFmtId="0" fontId="42" fillId="0" borderId="27" xfId="54" applyFont="1" applyBorder="1" applyAlignment="1">
      <alignment horizontal="center" vertical="center" wrapText="1"/>
      <protection/>
    </xf>
    <xf numFmtId="2" fontId="21" fillId="0" borderId="10" xfId="54" applyNumberFormat="1" applyFon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/>
      <protection/>
    </xf>
    <xf numFmtId="0" fontId="42" fillId="0" borderId="28" xfId="54" applyFont="1" applyBorder="1" applyAlignment="1">
      <alignment horizontal="center" vertical="center" wrapText="1"/>
      <protection/>
    </xf>
    <xf numFmtId="0" fontId="42" fillId="0" borderId="29" xfId="54" applyFont="1" applyBorder="1" applyAlignment="1">
      <alignment horizontal="center" vertical="center" wrapText="1"/>
      <protection/>
    </xf>
    <xf numFmtId="0" fontId="42" fillId="0" borderId="30" xfId="54" applyFont="1" applyBorder="1" applyAlignment="1">
      <alignment horizontal="center" vertical="center" wrapText="1"/>
      <protection/>
    </xf>
    <xf numFmtId="4" fontId="21" fillId="26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0" fillId="0" borderId="0" xfId="54" applyFont="1">
      <alignment/>
      <protection/>
    </xf>
    <xf numFmtId="0" fontId="48" fillId="0" borderId="0" xfId="54" applyFont="1">
      <alignment/>
      <protection/>
    </xf>
    <xf numFmtId="0" fontId="48" fillId="0" borderId="0" xfId="54" applyFont="1" applyAlignment="1">
      <alignment wrapText="1"/>
      <protection/>
    </xf>
    <xf numFmtId="4" fontId="49" fillId="25" borderId="10" xfId="54" applyNumberFormat="1" applyFont="1" applyFill="1" applyBorder="1" applyAlignment="1">
      <alignment horizontal="center" vertical="center" wrapText="1"/>
      <protection/>
    </xf>
    <xf numFmtId="0" fontId="42" fillId="0" borderId="10" xfId="54" applyFont="1" applyFill="1" applyBorder="1" applyAlignment="1">
      <alignment horizontal="left" vertical="top" wrapText="1"/>
      <protection/>
    </xf>
    <xf numFmtId="4" fontId="21" fillId="25" borderId="11" xfId="55" applyNumberFormat="1" applyFont="1" applyFill="1" applyBorder="1" applyAlignment="1">
      <alignment horizontal="center"/>
      <protection/>
    </xf>
    <xf numFmtId="4" fontId="21" fillId="25" borderId="21" xfId="55" applyNumberFormat="1" applyFont="1" applyFill="1" applyBorder="1" applyAlignment="1">
      <alignment horizontal="center"/>
      <protection/>
    </xf>
    <xf numFmtId="49" fontId="25" fillId="0" borderId="10" xfId="55" applyNumberFormat="1" applyFont="1" applyBorder="1" applyAlignment="1">
      <alignment horizontal="justify" vertical="top" wrapText="1"/>
      <protection/>
    </xf>
    <xf numFmtId="4" fontId="21" fillId="25" borderId="31" xfId="55" applyNumberFormat="1" applyFont="1" applyFill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33" fillId="0" borderId="0" xfId="55" applyFont="1" applyAlignment="1">
      <alignment horizontal="center" vertical="top"/>
      <protection/>
    </xf>
    <xf numFmtId="4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horizontal="center"/>
      <protection/>
    </xf>
    <xf numFmtId="0" fontId="21" fillId="0" borderId="10" xfId="42" applyFont="1" applyFill="1" applyBorder="1" applyAlignment="1" applyProtection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0" xfId="54" applyFont="1" applyAlignment="1">
      <alignment horizontal="center" wrapText="1"/>
      <protection/>
    </xf>
    <xf numFmtId="0" fontId="21" fillId="0" borderId="1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31" xfId="54" applyFont="1" applyBorder="1" applyAlignment="1">
      <alignment horizontal="center" vertical="center" wrapText="1"/>
      <protection/>
    </xf>
    <xf numFmtId="49" fontId="21" fillId="0" borderId="10" xfId="42" applyNumberFormat="1" applyFont="1" applyBorder="1" applyAlignment="1" applyProtection="1">
      <alignment horizontal="center" vertical="center" wrapText="1"/>
      <protection/>
    </xf>
    <xf numFmtId="0" fontId="21" fillId="0" borderId="0" xfId="54" applyFont="1" applyAlignment="1">
      <alignment horizontal="center"/>
      <protection/>
    </xf>
    <xf numFmtId="0" fontId="21" fillId="0" borderId="15" xfId="54" applyFont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left" vertical="top" wrapText="1"/>
      <protection/>
    </xf>
    <xf numFmtId="0" fontId="19" fillId="0" borderId="0" xfId="56" applyFont="1" applyBorder="1" applyAlignment="1">
      <alignment horizontal="center"/>
      <protection/>
    </xf>
    <xf numFmtId="0" fontId="19" fillId="0" borderId="32" xfId="56" applyFont="1" applyBorder="1" applyAlignment="1">
      <alignment horizontal="center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9" fillId="0" borderId="33" xfId="54" applyFont="1" applyFill="1" applyBorder="1" applyAlignment="1">
      <alignment horizontal="center" vertical="center" wrapText="1"/>
      <protection/>
    </xf>
    <xf numFmtId="0" fontId="19" fillId="0" borderId="34" xfId="54" applyFont="1" applyFill="1" applyBorder="1" applyAlignment="1">
      <alignment horizontal="center" vertical="center" wrapText="1"/>
      <protection/>
    </xf>
    <xf numFmtId="0" fontId="19" fillId="0" borderId="19" xfId="54" applyFont="1" applyFill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34" fillId="0" borderId="18" xfId="56" applyFont="1" applyBorder="1" applyAlignment="1">
      <alignment horizontal="center" vertical="top" wrapText="1"/>
      <protection/>
    </xf>
    <xf numFmtId="0" fontId="19" fillId="0" borderId="18" xfId="56" applyFont="1" applyBorder="1" applyAlignment="1">
      <alignment horizontal="center" vertical="top" wrapText="1"/>
      <protection/>
    </xf>
    <xf numFmtId="0" fontId="34" fillId="0" borderId="35" xfId="56" applyFont="1" applyBorder="1" applyAlignment="1">
      <alignment horizontal="center"/>
      <protection/>
    </xf>
    <xf numFmtId="0" fontId="19" fillId="0" borderId="17" xfId="56" applyFont="1" applyBorder="1" applyAlignment="1">
      <alignment horizontal="center" vertical="top" wrapText="1"/>
      <protection/>
    </xf>
    <xf numFmtId="0" fontId="19" fillId="0" borderId="36" xfId="56" applyFont="1" applyBorder="1" applyAlignment="1">
      <alignment horizontal="center" vertical="top" wrapText="1"/>
      <protection/>
    </xf>
    <xf numFmtId="0" fontId="34" fillId="0" borderId="0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ФХД 2017 год ФОРМА" xfId="54"/>
    <cellStyle name="Обычный_ПФХД 2017 год ФОРМА_ПФХД  на 2017 МБДОУ дс №6 29.12.2017" xfId="55"/>
    <cellStyle name="Обычный_ПФХД МБДОУ дс № 27 на 01.01.20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457200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24205AE273ED097C85FE37533E6CBFB5BF3600DC4D2B34D5E0CD2B6FS8dDH" TargetMode="External" /><Relationship Id="rId2" Type="http://schemas.openxmlformats.org/officeDocument/2006/relationships/hyperlink" Target="consultantplus://offline/ref=8924205AE273ED097C85FE37533E6CBFB5BE310BD74A2B34D5E0CD2B6FS8dDH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35"/>
  <sheetViews>
    <sheetView view="pageBreakPreview" zoomScaleSheetLayoutView="100" zoomScalePageLayoutView="0" workbookViewId="0" topLeftCell="A1">
      <selection activeCell="C18" sqref="C18:C19"/>
    </sheetView>
  </sheetViews>
  <sheetFormatPr defaultColWidth="9.00390625" defaultRowHeight="12.75"/>
  <cols>
    <col min="1" max="1" width="9.25390625" style="33" customWidth="1"/>
    <col min="2" max="2" width="60.25390625" style="33" customWidth="1"/>
    <col min="3" max="3" width="19.375" style="33" customWidth="1"/>
    <col min="4" max="16384" width="9.125" style="33" customWidth="1"/>
  </cols>
  <sheetData>
    <row r="1" ht="15.75">
      <c r="C1" s="34" t="s">
        <v>128</v>
      </c>
    </row>
    <row r="2" ht="15.75">
      <c r="C2" s="34"/>
    </row>
    <row r="3" spans="1:3" ht="15.75">
      <c r="A3" s="148" t="s">
        <v>46</v>
      </c>
      <c r="B3" s="148"/>
      <c r="C3" s="148"/>
    </row>
    <row r="4" spans="1:3" ht="20.25" customHeight="1">
      <c r="A4" s="149" t="s">
        <v>203</v>
      </c>
      <c r="B4" s="148"/>
      <c r="C4" s="148"/>
    </row>
    <row r="5" spans="1:3" ht="15.75">
      <c r="A5" s="150" t="s">
        <v>47</v>
      </c>
      <c r="B5" s="150"/>
      <c r="C5" s="150"/>
    </row>
    <row r="7" spans="1:3" ht="20.25" customHeight="1">
      <c r="A7" s="35" t="s">
        <v>48</v>
      </c>
      <c r="B7" s="35" t="s">
        <v>17</v>
      </c>
      <c r="C7" s="35" t="s">
        <v>160</v>
      </c>
    </row>
    <row r="8" spans="1:3" ht="15.75">
      <c r="A8" s="36">
        <v>1</v>
      </c>
      <c r="B8" s="36">
        <v>2</v>
      </c>
      <c r="C8" s="36">
        <v>3</v>
      </c>
    </row>
    <row r="9" spans="1:3" ht="15.75">
      <c r="A9" s="37">
        <v>1</v>
      </c>
      <c r="B9" s="38" t="s">
        <v>42</v>
      </c>
      <c r="C9" s="105">
        <v>64264495.16</v>
      </c>
    </row>
    <row r="10" spans="1:3" ht="15.75">
      <c r="A10" s="146" t="s">
        <v>140</v>
      </c>
      <c r="B10" s="40" t="s">
        <v>18</v>
      </c>
      <c r="C10" s="144">
        <v>55192334.86</v>
      </c>
    </row>
    <row r="11" spans="1:3" ht="15.75">
      <c r="A11" s="146"/>
      <c r="B11" s="41" t="s">
        <v>49</v>
      </c>
      <c r="C11" s="145"/>
    </row>
    <row r="12" spans="1:3" ht="15.75">
      <c r="A12" s="146" t="s">
        <v>141</v>
      </c>
      <c r="B12" s="42" t="s">
        <v>19</v>
      </c>
      <c r="C12" s="144">
        <v>42035071.62</v>
      </c>
    </row>
    <row r="13" spans="1:3" ht="15.75">
      <c r="A13" s="146"/>
      <c r="B13" s="41" t="s">
        <v>43</v>
      </c>
      <c r="C13" s="145"/>
    </row>
    <row r="14" spans="1:3" ht="17.25" customHeight="1">
      <c r="A14" s="39" t="s">
        <v>142</v>
      </c>
      <c r="B14" s="38" t="s">
        <v>44</v>
      </c>
      <c r="C14" s="106">
        <v>2857979.29</v>
      </c>
    </row>
    <row r="15" spans="1:3" ht="15.75">
      <c r="A15" s="146" t="s">
        <v>143</v>
      </c>
      <c r="B15" s="42" t="s">
        <v>19</v>
      </c>
      <c r="C15" s="145">
        <v>214326.13</v>
      </c>
    </row>
    <row r="16" spans="1:3" ht="15.75">
      <c r="A16" s="146"/>
      <c r="B16" s="41" t="s">
        <v>43</v>
      </c>
      <c r="C16" s="145"/>
    </row>
    <row r="17" spans="1:3" ht="15.75">
      <c r="A17" s="39" t="s">
        <v>144</v>
      </c>
      <c r="B17" s="38" t="s">
        <v>45</v>
      </c>
      <c r="C17" s="106">
        <v>556528.8</v>
      </c>
    </row>
    <row r="18" spans="1:3" ht="15.75">
      <c r="A18" s="146" t="s">
        <v>145</v>
      </c>
      <c r="B18" s="42" t="s">
        <v>18</v>
      </c>
      <c r="C18" s="144">
        <v>416815.46</v>
      </c>
    </row>
    <row r="19" spans="1:3" ht="17.25" customHeight="1">
      <c r="A19" s="146"/>
      <c r="B19" s="41" t="s">
        <v>50</v>
      </c>
      <c r="C19" s="147"/>
    </row>
    <row r="20" spans="1:3" ht="15.75">
      <c r="A20" s="146" t="s">
        <v>146</v>
      </c>
      <c r="B20" s="42" t="s">
        <v>19</v>
      </c>
      <c r="C20" s="145">
        <f>C18</f>
        <v>416815.46</v>
      </c>
    </row>
    <row r="21" spans="1:3" ht="17.25" customHeight="1">
      <c r="A21" s="146"/>
      <c r="B21" s="41" t="s">
        <v>51</v>
      </c>
      <c r="C21" s="147"/>
    </row>
    <row r="22" spans="1:3" ht="33" customHeight="1">
      <c r="A22" s="39" t="s">
        <v>147</v>
      </c>
      <c r="B22" s="42" t="s">
        <v>52</v>
      </c>
      <c r="C22" s="107" t="s">
        <v>161</v>
      </c>
    </row>
    <row r="23" spans="1:3" ht="15.75">
      <c r="A23" s="39" t="s">
        <v>148</v>
      </c>
      <c r="B23" s="42" t="s">
        <v>53</v>
      </c>
      <c r="C23" s="106" t="s">
        <v>161</v>
      </c>
    </row>
    <row r="24" spans="1:3" ht="18.75" customHeight="1">
      <c r="A24" s="39" t="s">
        <v>149</v>
      </c>
      <c r="B24" s="38" t="s">
        <v>54</v>
      </c>
      <c r="C24" s="106">
        <v>139713.34</v>
      </c>
    </row>
    <row r="25" spans="1:3" ht="18.75" customHeight="1">
      <c r="A25" s="39" t="s">
        <v>150</v>
      </c>
      <c r="B25" s="41" t="s">
        <v>55</v>
      </c>
      <c r="C25" s="106">
        <v>248078.25</v>
      </c>
    </row>
    <row r="26" spans="1:3" ht="15.75">
      <c r="A26" s="39" t="s">
        <v>151</v>
      </c>
      <c r="B26" s="41" t="s">
        <v>56</v>
      </c>
      <c r="C26" s="106">
        <v>160558.31</v>
      </c>
    </row>
    <row r="27" spans="1:3" ht="15.75">
      <c r="A27" s="146" t="s">
        <v>152</v>
      </c>
      <c r="B27" s="42" t="s">
        <v>18</v>
      </c>
      <c r="C27" s="145" t="s">
        <v>161</v>
      </c>
    </row>
    <row r="28" spans="1:3" ht="15.75">
      <c r="A28" s="146"/>
      <c r="B28" s="41" t="s">
        <v>57</v>
      </c>
      <c r="C28" s="145"/>
    </row>
    <row r="29" spans="1:3" ht="15.75">
      <c r="A29" s="39" t="s">
        <v>153</v>
      </c>
      <c r="B29" s="38" t="s">
        <v>58</v>
      </c>
      <c r="C29" s="106">
        <v>160558.31</v>
      </c>
    </row>
    <row r="30" spans="1:3" ht="15.75">
      <c r="A30" s="146" t="s">
        <v>154</v>
      </c>
      <c r="B30" s="42" t="s">
        <v>19</v>
      </c>
      <c r="C30" s="145" t="s">
        <v>161</v>
      </c>
    </row>
    <row r="31" spans="1:3" ht="15.75">
      <c r="A31" s="146"/>
      <c r="B31" s="41" t="s">
        <v>59</v>
      </c>
      <c r="C31" s="147"/>
    </row>
    <row r="32" spans="1:3" ht="15.75">
      <c r="A32" s="43"/>
      <c r="B32" s="44"/>
      <c r="C32" s="45"/>
    </row>
    <row r="33" spans="1:3" ht="15.75">
      <c r="A33" s="43"/>
      <c r="B33" s="44"/>
      <c r="C33" s="45"/>
    </row>
    <row r="35" ht="15.75">
      <c r="C35" s="34"/>
    </row>
  </sheetData>
  <sheetProtection selectLockedCells="1" selectUnlockedCells="1"/>
  <mergeCells count="17">
    <mergeCell ref="A3:C3"/>
    <mergeCell ref="A4:C4"/>
    <mergeCell ref="A5:C5"/>
    <mergeCell ref="A10:A11"/>
    <mergeCell ref="C10:C11"/>
    <mergeCell ref="A18:A19"/>
    <mergeCell ref="C18:C19"/>
    <mergeCell ref="A15:A16"/>
    <mergeCell ref="C15:C16"/>
    <mergeCell ref="A12:A13"/>
    <mergeCell ref="C12:C13"/>
    <mergeCell ref="A30:A31"/>
    <mergeCell ref="C30:C31"/>
    <mergeCell ref="A20:A21"/>
    <mergeCell ref="C20:C21"/>
    <mergeCell ref="A27:A28"/>
    <mergeCell ref="C27:C28"/>
  </mergeCells>
  <printOptions/>
  <pageMargins left="1.02" right="0" top="0.984251968503937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79"/>
  <sheetViews>
    <sheetView view="pageBreakPreview" zoomScale="70" zoomScaleSheetLayoutView="70" zoomScalePageLayoutView="0" workbookViewId="0" topLeftCell="A1">
      <pane xSplit="1" ySplit="9" topLeftCell="B10" activePane="bottomRight" state="frozen"/>
      <selection pane="topLeft" activeCell="A4" sqref="A4:C4"/>
      <selection pane="topRight" activeCell="A4" sqref="A4:C4"/>
      <selection pane="bottomLeft" activeCell="A4" sqref="A4:C4"/>
      <selection pane="bottomRight" activeCell="A1" sqref="A1:J16384"/>
    </sheetView>
  </sheetViews>
  <sheetFormatPr defaultColWidth="9.00390625" defaultRowHeight="12.75"/>
  <cols>
    <col min="1" max="1" width="34.875" style="16" customWidth="1"/>
    <col min="2" max="2" width="7.375" style="50" customWidth="1"/>
    <col min="3" max="3" width="15.00390625" style="16" customWidth="1"/>
    <col min="4" max="4" width="17.25390625" style="16" customWidth="1"/>
    <col min="5" max="5" width="18.25390625" style="16" customWidth="1"/>
    <col min="6" max="6" width="21.625" style="16" customWidth="1"/>
    <col min="7" max="7" width="15.625" style="16" customWidth="1"/>
    <col min="8" max="8" width="15.00390625" style="16" customWidth="1"/>
    <col min="9" max="9" width="15.375" style="16" customWidth="1"/>
    <col min="10" max="10" width="12.75390625" style="16" customWidth="1"/>
    <col min="11" max="11" width="20.375" style="1" customWidth="1"/>
    <col min="12" max="16384" width="9.125" style="1" customWidth="1"/>
  </cols>
  <sheetData>
    <row r="1" ht="15.75">
      <c r="J1" s="17" t="s">
        <v>123</v>
      </c>
    </row>
    <row r="2" spans="1:10" ht="15.75">
      <c r="A2" s="153" t="s">
        <v>60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75">
      <c r="A3" s="153" t="s">
        <v>162</v>
      </c>
      <c r="B3" s="153"/>
      <c r="C3" s="153"/>
      <c r="D3" s="153"/>
      <c r="E3" s="153"/>
      <c r="F3" s="153"/>
      <c r="G3" s="153"/>
      <c r="H3" s="153"/>
      <c r="I3" s="153"/>
      <c r="J3" s="153"/>
    </row>
    <row r="5" spans="1:10" ht="21" customHeight="1">
      <c r="A5" s="152" t="s">
        <v>17</v>
      </c>
      <c r="B5" s="152" t="s">
        <v>61</v>
      </c>
      <c r="C5" s="152" t="s">
        <v>62</v>
      </c>
      <c r="D5" s="152" t="s">
        <v>63</v>
      </c>
      <c r="E5" s="152"/>
      <c r="F5" s="152"/>
      <c r="G5" s="152"/>
      <c r="H5" s="152"/>
      <c r="I5" s="152"/>
      <c r="J5" s="152"/>
    </row>
    <row r="6" spans="1:10" ht="15.75">
      <c r="A6" s="152"/>
      <c r="B6" s="152"/>
      <c r="C6" s="152"/>
      <c r="D6" s="152" t="s">
        <v>64</v>
      </c>
      <c r="E6" s="152" t="s">
        <v>19</v>
      </c>
      <c r="F6" s="152"/>
      <c r="G6" s="152"/>
      <c r="H6" s="152"/>
      <c r="I6" s="152"/>
      <c r="J6" s="152"/>
    </row>
    <row r="7" spans="1:10" ht="103.5" customHeight="1">
      <c r="A7" s="152"/>
      <c r="B7" s="152"/>
      <c r="C7" s="152"/>
      <c r="D7" s="152"/>
      <c r="E7" s="152" t="s">
        <v>65</v>
      </c>
      <c r="F7" s="154" t="s">
        <v>66</v>
      </c>
      <c r="G7" s="152" t="s">
        <v>67</v>
      </c>
      <c r="H7" s="152" t="s">
        <v>68</v>
      </c>
      <c r="I7" s="152" t="s">
        <v>69</v>
      </c>
      <c r="J7" s="152"/>
    </row>
    <row r="8" spans="1:10" ht="30.75" customHeight="1">
      <c r="A8" s="152"/>
      <c r="B8" s="152"/>
      <c r="C8" s="152"/>
      <c r="D8" s="152"/>
      <c r="E8" s="152"/>
      <c r="F8" s="154"/>
      <c r="G8" s="152"/>
      <c r="H8" s="152"/>
      <c r="I8" s="49" t="s">
        <v>64</v>
      </c>
      <c r="J8" s="49" t="s">
        <v>70</v>
      </c>
    </row>
    <row r="9" spans="1:10" ht="15.75">
      <c r="A9" s="11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s="18" customFormat="1" ht="21.75" customHeight="1">
      <c r="A10" s="20" t="s">
        <v>71</v>
      </c>
      <c r="B10" s="49">
        <v>100</v>
      </c>
      <c r="C10" s="49" t="s">
        <v>20</v>
      </c>
      <c r="D10" s="66">
        <v>31307490</v>
      </c>
      <c r="E10" s="66">
        <v>27621083</v>
      </c>
      <c r="F10" s="66">
        <v>927714</v>
      </c>
      <c r="G10" s="66">
        <v>0</v>
      </c>
      <c r="H10" s="66"/>
      <c r="I10" s="66">
        <v>2758693</v>
      </c>
      <c r="J10" s="66"/>
    </row>
    <row r="11" spans="1:12" ht="15.75">
      <c r="A11" s="21" t="s">
        <v>19</v>
      </c>
      <c r="B11" s="152">
        <v>110</v>
      </c>
      <c r="C11" s="152"/>
      <c r="D11" s="151"/>
      <c r="E11" s="151" t="s">
        <v>20</v>
      </c>
      <c r="F11" s="151" t="s">
        <v>20</v>
      </c>
      <c r="G11" s="151" t="s">
        <v>20</v>
      </c>
      <c r="H11" s="151" t="s">
        <v>20</v>
      </c>
      <c r="I11" s="151"/>
      <c r="J11" s="151" t="s">
        <v>20</v>
      </c>
      <c r="K11" s="19">
        <f>D56-закупки!D10</f>
        <v>0</v>
      </c>
      <c r="L11" s="15" t="s">
        <v>171</v>
      </c>
    </row>
    <row r="12" spans="1:12" ht="15.75">
      <c r="A12" s="21" t="s">
        <v>72</v>
      </c>
      <c r="B12" s="152"/>
      <c r="C12" s="152"/>
      <c r="D12" s="151"/>
      <c r="E12" s="151"/>
      <c r="F12" s="151"/>
      <c r="G12" s="151"/>
      <c r="H12" s="151"/>
      <c r="I12" s="151"/>
      <c r="J12" s="151"/>
      <c r="K12" s="15"/>
      <c r="L12" s="15"/>
    </row>
    <row r="13" spans="1:12" ht="15.75">
      <c r="A13" s="21" t="s">
        <v>18</v>
      </c>
      <c r="B13" s="49"/>
      <c r="C13" s="49"/>
      <c r="D13" s="66"/>
      <c r="E13" s="66"/>
      <c r="F13" s="66"/>
      <c r="G13" s="66"/>
      <c r="H13" s="66"/>
      <c r="I13" s="66"/>
      <c r="J13" s="66"/>
      <c r="K13" s="15"/>
      <c r="L13" s="15"/>
    </row>
    <row r="14" spans="1:12" ht="15.75">
      <c r="A14" s="21" t="s">
        <v>73</v>
      </c>
      <c r="B14" s="49" t="s">
        <v>20</v>
      </c>
      <c r="C14" s="49"/>
      <c r="D14" s="67"/>
      <c r="E14" s="67"/>
      <c r="F14" s="66"/>
      <c r="G14" s="66"/>
      <c r="H14" s="67"/>
      <c r="I14" s="67"/>
      <c r="J14" s="66"/>
      <c r="K14" s="14">
        <f>D10-D31</f>
        <v>0</v>
      </c>
      <c r="L14" s="15" t="s">
        <v>64</v>
      </c>
    </row>
    <row r="15" spans="1:12" ht="15.75">
      <c r="A15" s="20" t="s">
        <v>74</v>
      </c>
      <c r="B15" s="49">
        <v>120</v>
      </c>
      <c r="C15" s="49">
        <v>120</v>
      </c>
      <c r="D15" s="66">
        <v>30379776</v>
      </c>
      <c r="E15" s="66">
        <v>27621083</v>
      </c>
      <c r="F15" s="66" t="s">
        <v>20</v>
      </c>
      <c r="G15" s="66" t="s">
        <v>20</v>
      </c>
      <c r="H15" s="66">
        <v>0</v>
      </c>
      <c r="I15" s="66">
        <v>2758693</v>
      </c>
      <c r="J15" s="66"/>
      <c r="L15" s="15"/>
    </row>
    <row r="16" spans="1:12" ht="15.75">
      <c r="A16" s="20" t="s">
        <v>18</v>
      </c>
      <c r="B16" s="49"/>
      <c r="C16" s="49"/>
      <c r="D16" s="66"/>
      <c r="E16" s="66"/>
      <c r="F16" s="66"/>
      <c r="G16" s="66"/>
      <c r="H16" s="66"/>
      <c r="I16" s="66"/>
      <c r="J16" s="66"/>
      <c r="K16" s="14">
        <f>E10-E31</f>
        <v>0</v>
      </c>
      <c r="L16" s="1" t="s">
        <v>172</v>
      </c>
    </row>
    <row r="17" spans="1:12" s="18" customFormat="1" ht="31.5">
      <c r="A17" s="20" t="s">
        <v>75</v>
      </c>
      <c r="B17" s="49">
        <v>121</v>
      </c>
      <c r="C17" s="49"/>
      <c r="D17" s="66">
        <v>2758693</v>
      </c>
      <c r="E17" s="66"/>
      <c r="F17" s="66"/>
      <c r="G17" s="66"/>
      <c r="H17" s="66"/>
      <c r="I17" s="66">
        <v>2758693</v>
      </c>
      <c r="J17" s="66">
        <v>0</v>
      </c>
      <c r="K17" s="14">
        <f>F10-F31</f>
        <v>0</v>
      </c>
      <c r="L17" s="18" t="s">
        <v>173</v>
      </c>
    </row>
    <row r="18" spans="1:10" s="18" customFormat="1" ht="51" customHeight="1">
      <c r="A18" s="20" t="s">
        <v>21</v>
      </c>
      <c r="B18" s="49" t="s">
        <v>20</v>
      </c>
      <c r="C18" s="49"/>
      <c r="D18" s="66">
        <v>2758693</v>
      </c>
      <c r="E18" s="66"/>
      <c r="F18" s="66"/>
      <c r="G18" s="66"/>
      <c r="H18" s="66"/>
      <c r="I18" s="108">
        <v>2758693</v>
      </c>
      <c r="J18" s="66"/>
    </row>
    <row r="19" spans="1:10" s="18" customFormat="1" ht="15.75" hidden="1">
      <c r="A19" s="20"/>
      <c r="B19" s="49" t="s">
        <v>20</v>
      </c>
      <c r="C19" s="49">
        <v>130</v>
      </c>
      <c r="D19" s="66">
        <v>0</v>
      </c>
      <c r="E19" s="66"/>
      <c r="F19" s="66"/>
      <c r="G19" s="66"/>
      <c r="H19" s="66"/>
      <c r="I19" s="66">
        <v>0</v>
      </c>
      <c r="J19" s="66"/>
    </row>
    <row r="20" spans="1:10" s="18" customFormat="1" ht="31.5">
      <c r="A20" s="20" t="s">
        <v>76</v>
      </c>
      <c r="B20" s="49">
        <v>122</v>
      </c>
      <c r="C20" s="49"/>
      <c r="D20" s="66">
        <v>27621083</v>
      </c>
      <c r="E20" s="66">
        <v>27621083</v>
      </c>
      <c r="F20" s="66"/>
      <c r="G20" s="66"/>
      <c r="H20" s="66"/>
      <c r="I20" s="66"/>
      <c r="J20" s="66"/>
    </row>
    <row r="21" spans="1:10" ht="15.75">
      <c r="A21" s="20" t="s">
        <v>18</v>
      </c>
      <c r="B21" s="49"/>
      <c r="C21" s="49"/>
      <c r="D21" s="66"/>
      <c r="E21" s="66"/>
      <c r="F21" s="66"/>
      <c r="G21" s="66"/>
      <c r="H21" s="66"/>
      <c r="I21" s="66"/>
      <c r="J21" s="66"/>
    </row>
    <row r="22" spans="1:10" s="18" customFormat="1" ht="48.75" customHeight="1">
      <c r="A22" s="20" t="s">
        <v>125</v>
      </c>
      <c r="B22" s="49" t="s">
        <v>20</v>
      </c>
      <c r="C22" s="49">
        <v>130</v>
      </c>
      <c r="D22" s="66">
        <v>24464076</v>
      </c>
      <c r="E22" s="66">
        <v>24464076</v>
      </c>
      <c r="F22" s="66"/>
      <c r="G22" s="66"/>
      <c r="H22" s="66"/>
      <c r="I22" s="66"/>
      <c r="J22" s="66"/>
    </row>
    <row r="23" spans="1:10" s="18" customFormat="1" ht="18.75" customHeight="1">
      <c r="A23" s="20" t="s">
        <v>126</v>
      </c>
      <c r="B23" s="49" t="s">
        <v>20</v>
      </c>
      <c r="C23" s="49">
        <v>130</v>
      </c>
      <c r="D23" s="66">
        <v>3157007</v>
      </c>
      <c r="E23" s="66">
        <v>3157007</v>
      </c>
      <c r="F23" s="66"/>
      <c r="G23" s="66"/>
      <c r="H23" s="66"/>
      <c r="I23" s="66"/>
      <c r="J23" s="66"/>
    </row>
    <row r="24" spans="1:10" ht="39" customHeight="1">
      <c r="A24" s="20" t="s">
        <v>77</v>
      </c>
      <c r="B24" s="49">
        <v>130</v>
      </c>
      <c r="C24" s="49"/>
      <c r="D24" s="66"/>
      <c r="E24" s="66" t="s">
        <v>20</v>
      </c>
      <c r="F24" s="66" t="s">
        <v>20</v>
      </c>
      <c r="G24" s="66" t="s">
        <v>20</v>
      </c>
      <c r="H24" s="66" t="s">
        <v>20</v>
      </c>
      <c r="I24" s="66"/>
      <c r="J24" s="66" t="s">
        <v>20</v>
      </c>
    </row>
    <row r="25" spans="1:10" ht="78.75">
      <c r="A25" s="20" t="s">
        <v>78</v>
      </c>
      <c r="B25" s="49">
        <v>140</v>
      </c>
      <c r="C25" s="49"/>
      <c r="D25" s="66"/>
      <c r="E25" s="66" t="s">
        <v>20</v>
      </c>
      <c r="F25" s="66" t="s">
        <v>20</v>
      </c>
      <c r="G25" s="66" t="s">
        <v>20</v>
      </c>
      <c r="H25" s="66" t="s">
        <v>40</v>
      </c>
      <c r="I25" s="66"/>
      <c r="J25" s="66" t="s">
        <v>20</v>
      </c>
    </row>
    <row r="26" spans="1:10" s="18" customFormat="1" ht="31.5">
      <c r="A26" s="20" t="s">
        <v>79</v>
      </c>
      <c r="B26" s="49">
        <v>150</v>
      </c>
      <c r="C26" s="49">
        <v>180</v>
      </c>
      <c r="D26" s="66">
        <v>927714</v>
      </c>
      <c r="E26" s="66" t="s">
        <v>20</v>
      </c>
      <c r="F26" s="66">
        <v>927714</v>
      </c>
      <c r="G26" s="66">
        <v>0</v>
      </c>
      <c r="H26" s="66" t="s">
        <v>20</v>
      </c>
      <c r="I26" s="66" t="s">
        <v>20</v>
      </c>
      <c r="J26" s="66" t="s">
        <v>20</v>
      </c>
    </row>
    <row r="27" spans="1:10" ht="15.75">
      <c r="A27" s="20" t="s">
        <v>80</v>
      </c>
      <c r="B27" s="49">
        <v>160</v>
      </c>
      <c r="C27" s="49">
        <v>180</v>
      </c>
      <c r="D27" s="66"/>
      <c r="E27" s="66" t="s">
        <v>20</v>
      </c>
      <c r="F27" s="66" t="s">
        <v>20</v>
      </c>
      <c r="G27" s="66" t="s">
        <v>20</v>
      </c>
      <c r="H27" s="66" t="s">
        <v>20</v>
      </c>
      <c r="I27" s="66"/>
      <c r="J27" s="66"/>
    </row>
    <row r="28" spans="1:10" ht="15.75">
      <c r="A28" s="20" t="s">
        <v>18</v>
      </c>
      <c r="B28" s="49"/>
      <c r="C28" s="49"/>
      <c r="D28" s="66"/>
      <c r="E28" s="66"/>
      <c r="F28" s="66"/>
      <c r="G28" s="66"/>
      <c r="H28" s="66"/>
      <c r="I28" s="66"/>
      <c r="J28" s="66"/>
    </row>
    <row r="29" spans="1:10" ht="15.75">
      <c r="A29" s="20" t="s">
        <v>81</v>
      </c>
      <c r="B29" s="49" t="s">
        <v>20</v>
      </c>
      <c r="C29" s="49">
        <v>180</v>
      </c>
      <c r="D29" s="66"/>
      <c r="E29" s="66"/>
      <c r="F29" s="66"/>
      <c r="G29" s="66"/>
      <c r="H29" s="66"/>
      <c r="I29" s="66"/>
      <c r="J29" s="66"/>
    </row>
    <row r="30" spans="1:10" ht="15.75">
      <c r="A30" s="20" t="s">
        <v>82</v>
      </c>
      <c r="B30" s="49">
        <v>180</v>
      </c>
      <c r="C30" s="49" t="s">
        <v>20</v>
      </c>
      <c r="D30" s="66"/>
      <c r="E30" s="66" t="s">
        <v>20</v>
      </c>
      <c r="F30" s="66" t="s">
        <v>20</v>
      </c>
      <c r="G30" s="66" t="s">
        <v>20</v>
      </c>
      <c r="H30" s="66" t="s">
        <v>20</v>
      </c>
      <c r="I30" s="66"/>
      <c r="J30" s="66" t="s">
        <v>20</v>
      </c>
    </row>
    <row r="31" spans="1:10" ht="18.75" customHeight="1">
      <c r="A31" s="20" t="s">
        <v>83</v>
      </c>
      <c r="B31" s="49">
        <v>200</v>
      </c>
      <c r="C31" s="49" t="s">
        <v>20</v>
      </c>
      <c r="D31" s="66">
        <v>31307490</v>
      </c>
      <c r="E31" s="66">
        <v>27621083</v>
      </c>
      <c r="F31" s="66">
        <v>927714</v>
      </c>
      <c r="G31" s="66">
        <v>0</v>
      </c>
      <c r="H31" s="66">
        <v>0</v>
      </c>
      <c r="I31" s="66">
        <v>2758693</v>
      </c>
      <c r="J31" s="66"/>
    </row>
    <row r="32" spans="1:10" s="18" customFormat="1" ht="31.5">
      <c r="A32" s="20" t="s">
        <v>84</v>
      </c>
      <c r="B32" s="49">
        <v>210</v>
      </c>
      <c r="C32" s="49" t="s">
        <v>20</v>
      </c>
      <c r="D32" s="66">
        <v>21671039</v>
      </c>
      <c r="E32" s="66">
        <v>20904025</v>
      </c>
      <c r="F32" s="66">
        <v>767014</v>
      </c>
      <c r="G32" s="66"/>
      <c r="H32" s="66"/>
      <c r="I32" s="66"/>
      <c r="J32" s="66"/>
    </row>
    <row r="33" spans="1:10" ht="15.75">
      <c r="A33" s="20" t="s">
        <v>18</v>
      </c>
      <c r="B33" s="152">
        <v>211</v>
      </c>
      <c r="C33" s="152" t="s">
        <v>20</v>
      </c>
      <c r="D33" s="151">
        <v>21671039</v>
      </c>
      <c r="E33" s="151">
        <v>20904025</v>
      </c>
      <c r="F33" s="151">
        <v>767014</v>
      </c>
      <c r="G33" s="151"/>
      <c r="H33" s="151"/>
      <c r="I33" s="151"/>
      <c r="J33" s="151"/>
    </row>
    <row r="34" spans="1:10" ht="31.5">
      <c r="A34" s="20" t="s">
        <v>85</v>
      </c>
      <c r="B34" s="152"/>
      <c r="C34" s="152"/>
      <c r="D34" s="151">
        <v>0</v>
      </c>
      <c r="E34" s="151"/>
      <c r="F34" s="151"/>
      <c r="G34" s="151"/>
      <c r="H34" s="151"/>
      <c r="I34" s="151"/>
      <c r="J34" s="151"/>
    </row>
    <row r="35" spans="1:10" ht="18.75" customHeight="1">
      <c r="A35" s="20" t="s">
        <v>86</v>
      </c>
      <c r="B35" s="49">
        <v>212</v>
      </c>
      <c r="C35" s="49">
        <v>111</v>
      </c>
      <c r="D35" s="66">
        <v>16644453</v>
      </c>
      <c r="E35" s="66">
        <v>16055349</v>
      </c>
      <c r="F35" s="66">
        <v>589104</v>
      </c>
      <c r="G35" s="66"/>
      <c r="H35" s="66"/>
      <c r="I35" s="66"/>
      <c r="J35" s="66"/>
    </row>
    <row r="36" spans="1:10" ht="18.75" customHeight="1">
      <c r="A36" s="20" t="s">
        <v>87</v>
      </c>
      <c r="B36" s="49">
        <v>213</v>
      </c>
      <c r="C36" s="49">
        <v>111</v>
      </c>
      <c r="D36" s="66">
        <v>7783629</v>
      </c>
      <c r="E36" s="66">
        <v>7783629</v>
      </c>
      <c r="F36" s="66">
        <v>0</v>
      </c>
      <c r="G36" s="66"/>
      <c r="H36" s="66"/>
      <c r="I36" s="66"/>
      <c r="J36" s="66"/>
    </row>
    <row r="37" spans="1:10" ht="18.75" customHeight="1">
      <c r="A37" s="20" t="s">
        <v>88</v>
      </c>
      <c r="B37" s="49">
        <v>214</v>
      </c>
      <c r="C37" s="49">
        <v>111</v>
      </c>
      <c r="D37" s="66">
        <v>1305320</v>
      </c>
      <c r="E37" s="66">
        <v>1305320</v>
      </c>
      <c r="F37" s="66"/>
      <c r="G37" s="66"/>
      <c r="H37" s="66"/>
      <c r="I37" s="66"/>
      <c r="J37" s="66"/>
    </row>
    <row r="38" spans="1:10" ht="45.75" customHeight="1">
      <c r="A38" s="20" t="s">
        <v>91</v>
      </c>
      <c r="B38" s="49" t="s">
        <v>20</v>
      </c>
      <c r="C38" s="49" t="s">
        <v>20</v>
      </c>
      <c r="D38" s="66">
        <v>185304</v>
      </c>
      <c r="E38" s="137">
        <v>185304</v>
      </c>
      <c r="F38" s="66"/>
      <c r="G38" s="66"/>
      <c r="H38" s="66"/>
      <c r="I38" s="66"/>
      <c r="J38" s="66"/>
    </row>
    <row r="39" spans="1:10" ht="31.5">
      <c r="A39" s="20" t="s">
        <v>89</v>
      </c>
      <c r="B39" s="49">
        <v>215</v>
      </c>
      <c r="C39" s="49">
        <v>111</v>
      </c>
      <c r="D39" s="66">
        <v>7555504</v>
      </c>
      <c r="E39" s="66">
        <v>6966400</v>
      </c>
      <c r="F39" s="66">
        <v>589104</v>
      </c>
      <c r="G39" s="66"/>
      <c r="H39" s="66"/>
      <c r="I39" s="66"/>
      <c r="J39" s="66"/>
    </row>
    <row r="40" spans="1:10" ht="31.5">
      <c r="A40" s="20" t="s">
        <v>90</v>
      </c>
      <c r="B40" s="49">
        <v>216</v>
      </c>
      <c r="C40" s="49" t="s">
        <v>20</v>
      </c>
      <c r="D40" s="66">
        <v>5026586</v>
      </c>
      <c r="E40" s="66">
        <v>4848676</v>
      </c>
      <c r="F40" s="66">
        <v>177910</v>
      </c>
      <c r="G40" s="66"/>
      <c r="H40" s="66"/>
      <c r="I40" s="66"/>
      <c r="J40" s="66"/>
    </row>
    <row r="41" spans="1:10" ht="17.25" customHeight="1">
      <c r="A41" s="20" t="s">
        <v>87</v>
      </c>
      <c r="B41" s="49">
        <v>217</v>
      </c>
      <c r="C41" s="49">
        <v>119</v>
      </c>
      <c r="D41" s="66">
        <v>2350594</v>
      </c>
      <c r="E41" s="66">
        <v>2350594</v>
      </c>
      <c r="F41" s="66">
        <v>0</v>
      </c>
      <c r="G41" s="66"/>
      <c r="H41" s="66"/>
      <c r="I41" s="66"/>
      <c r="J41" s="66"/>
    </row>
    <row r="42" spans="1:10" ht="18" customHeight="1">
      <c r="A42" s="20" t="s">
        <v>88</v>
      </c>
      <c r="B42" s="49">
        <v>218</v>
      </c>
      <c r="C42" s="49">
        <v>119</v>
      </c>
      <c r="D42" s="66">
        <v>394207</v>
      </c>
      <c r="E42" s="66">
        <v>394207</v>
      </c>
      <c r="F42" s="66"/>
      <c r="G42" s="66"/>
      <c r="H42" s="66"/>
      <c r="I42" s="66"/>
      <c r="J42" s="66"/>
    </row>
    <row r="43" spans="1:10" ht="47.25">
      <c r="A43" s="20" t="s">
        <v>91</v>
      </c>
      <c r="B43" s="49" t="s">
        <v>20</v>
      </c>
      <c r="C43" s="49" t="s">
        <v>20</v>
      </c>
      <c r="D43" s="66">
        <v>55962</v>
      </c>
      <c r="E43" s="137">
        <v>55962</v>
      </c>
      <c r="F43" s="66"/>
      <c r="G43" s="66"/>
      <c r="H43" s="66"/>
      <c r="I43" s="66"/>
      <c r="J43" s="66"/>
    </row>
    <row r="44" spans="1:10" ht="31.5">
      <c r="A44" s="20" t="s">
        <v>89</v>
      </c>
      <c r="B44" s="49">
        <v>219</v>
      </c>
      <c r="C44" s="49">
        <v>119</v>
      </c>
      <c r="D44" s="66">
        <v>2281785</v>
      </c>
      <c r="E44" s="66">
        <v>2103875</v>
      </c>
      <c r="F44" s="66">
        <v>177910</v>
      </c>
      <c r="G44" s="66"/>
      <c r="H44" s="66"/>
      <c r="I44" s="66"/>
      <c r="J44" s="66"/>
    </row>
    <row r="45" spans="1:10" ht="31.5">
      <c r="A45" s="20" t="s">
        <v>92</v>
      </c>
      <c r="B45" s="49">
        <v>220</v>
      </c>
      <c r="C45" s="49" t="s">
        <v>20</v>
      </c>
      <c r="D45" s="66">
        <v>0</v>
      </c>
      <c r="E45" s="66"/>
      <c r="F45" s="66"/>
      <c r="G45" s="66"/>
      <c r="H45" s="66"/>
      <c r="I45" s="66"/>
      <c r="J45" s="66"/>
    </row>
    <row r="46" spans="1:10" ht="15.75">
      <c r="A46" s="21" t="s">
        <v>18</v>
      </c>
      <c r="B46" s="49"/>
      <c r="C46" s="49"/>
      <c r="D46" s="66"/>
      <c r="E46" s="66"/>
      <c r="F46" s="66"/>
      <c r="G46" s="66"/>
      <c r="H46" s="66"/>
      <c r="I46" s="66"/>
      <c r="J46" s="66"/>
    </row>
    <row r="47" spans="1:10" ht="63">
      <c r="A47" s="20" t="s">
        <v>93</v>
      </c>
      <c r="B47" s="49">
        <v>221</v>
      </c>
      <c r="C47" s="49">
        <v>321</v>
      </c>
      <c r="D47" s="66">
        <v>0</v>
      </c>
      <c r="E47" s="66"/>
      <c r="F47" s="66"/>
      <c r="G47" s="66"/>
      <c r="H47" s="66"/>
      <c r="I47" s="66"/>
      <c r="J47" s="66"/>
    </row>
    <row r="48" spans="1:10" ht="31.5">
      <c r="A48" s="20" t="s">
        <v>94</v>
      </c>
      <c r="B48" s="49">
        <v>230</v>
      </c>
      <c r="C48" s="49" t="s">
        <v>20</v>
      </c>
      <c r="D48" s="66">
        <v>2000</v>
      </c>
      <c r="E48" s="68">
        <v>2000</v>
      </c>
      <c r="F48" s="66"/>
      <c r="G48" s="66"/>
      <c r="H48" s="66"/>
      <c r="I48" s="66"/>
      <c r="J48" s="66"/>
    </row>
    <row r="49" spans="1:10" ht="15.75">
      <c r="A49" s="21" t="s">
        <v>18</v>
      </c>
      <c r="B49" s="49"/>
      <c r="C49" s="49"/>
      <c r="D49" s="66">
        <v>0</v>
      </c>
      <c r="E49" s="66"/>
      <c r="F49" s="66"/>
      <c r="G49" s="66"/>
      <c r="H49" s="66"/>
      <c r="I49" s="66"/>
      <c r="J49" s="66"/>
    </row>
    <row r="50" spans="1:10" ht="16.5" customHeight="1">
      <c r="A50" s="20" t="s">
        <v>95</v>
      </c>
      <c r="B50" s="49">
        <v>231</v>
      </c>
      <c r="C50" s="49">
        <v>852</v>
      </c>
      <c r="D50" s="66">
        <v>0</v>
      </c>
      <c r="E50" s="66"/>
      <c r="F50" s="66"/>
      <c r="G50" s="66"/>
      <c r="H50" s="66"/>
      <c r="I50" s="66"/>
      <c r="J50" s="66"/>
    </row>
    <row r="51" spans="1:10" ht="15.75">
      <c r="A51" s="20" t="s">
        <v>96</v>
      </c>
      <c r="B51" s="49">
        <v>232</v>
      </c>
      <c r="C51" s="49">
        <v>853</v>
      </c>
      <c r="D51" s="66">
        <v>2000</v>
      </c>
      <c r="E51" s="66">
        <v>2000</v>
      </c>
      <c r="F51" s="66"/>
      <c r="G51" s="66"/>
      <c r="H51" s="66"/>
      <c r="I51" s="66"/>
      <c r="J51" s="66"/>
    </row>
    <row r="52" spans="1:10" ht="31.5">
      <c r="A52" s="20" t="s">
        <v>97</v>
      </c>
      <c r="B52" s="49">
        <v>240</v>
      </c>
      <c r="C52" s="49"/>
      <c r="D52" s="66">
        <v>0</v>
      </c>
      <c r="E52" s="66"/>
      <c r="F52" s="66"/>
      <c r="G52" s="66"/>
      <c r="H52" s="66"/>
      <c r="I52" s="66"/>
      <c r="J52" s="66"/>
    </row>
    <row r="53" spans="1:10" ht="31.5">
      <c r="A53" s="20" t="s">
        <v>98</v>
      </c>
      <c r="B53" s="49">
        <v>250</v>
      </c>
      <c r="C53" s="49" t="s">
        <v>20</v>
      </c>
      <c r="D53" s="66">
        <v>18040</v>
      </c>
      <c r="E53" s="66">
        <v>18040</v>
      </c>
      <c r="F53" s="66"/>
      <c r="G53" s="66"/>
      <c r="H53" s="66"/>
      <c r="I53" s="66"/>
      <c r="J53" s="66"/>
    </row>
    <row r="54" spans="1:10" ht="47.25">
      <c r="A54" s="20" t="s">
        <v>99</v>
      </c>
      <c r="B54" s="49">
        <v>251</v>
      </c>
      <c r="C54" s="49">
        <v>112</v>
      </c>
      <c r="D54" s="66">
        <v>18040</v>
      </c>
      <c r="E54" s="66">
        <v>18040</v>
      </c>
      <c r="F54" s="66"/>
      <c r="G54" s="66"/>
      <c r="H54" s="66"/>
      <c r="I54" s="66"/>
      <c r="J54" s="66"/>
    </row>
    <row r="55" spans="1:10" ht="81" customHeight="1">
      <c r="A55" s="20" t="s">
        <v>100</v>
      </c>
      <c r="B55" s="49">
        <v>252</v>
      </c>
      <c r="C55" s="49">
        <v>113</v>
      </c>
      <c r="D55" s="66">
        <v>0</v>
      </c>
      <c r="E55" s="66"/>
      <c r="F55" s="66"/>
      <c r="G55" s="66"/>
      <c r="H55" s="66"/>
      <c r="I55" s="66"/>
      <c r="J55" s="66"/>
    </row>
    <row r="56" spans="1:11" ht="31.5">
      <c r="A56" s="20" t="s">
        <v>101</v>
      </c>
      <c r="B56" s="49">
        <v>260</v>
      </c>
      <c r="C56" s="49" t="s">
        <v>20</v>
      </c>
      <c r="D56" s="66">
        <v>9616411</v>
      </c>
      <c r="E56" s="66">
        <v>6697018</v>
      </c>
      <c r="F56" s="66">
        <v>160700</v>
      </c>
      <c r="G56" s="66">
        <v>0</v>
      </c>
      <c r="H56" s="66">
        <v>0</v>
      </c>
      <c r="I56" s="66">
        <v>2758693</v>
      </c>
      <c r="J56" s="66"/>
      <c r="K56" s="23"/>
    </row>
    <row r="57" spans="1:10" ht="15.75">
      <c r="A57" s="20" t="s">
        <v>18</v>
      </c>
      <c r="B57" s="49"/>
      <c r="C57" s="49"/>
      <c r="D57" s="66">
        <v>0</v>
      </c>
      <c r="E57" s="66"/>
      <c r="F57" s="66"/>
      <c r="G57" s="66"/>
      <c r="H57" s="66"/>
      <c r="I57" s="66"/>
      <c r="J57" s="66"/>
    </row>
    <row r="58" spans="1:10" ht="17.25" customHeight="1">
      <c r="A58" s="20" t="s">
        <v>25</v>
      </c>
      <c r="B58" s="49">
        <v>261</v>
      </c>
      <c r="C58" s="49">
        <v>244</v>
      </c>
      <c r="D58" s="66">
        <v>56300</v>
      </c>
      <c r="E58" s="66">
        <v>56300</v>
      </c>
      <c r="F58" s="66"/>
      <c r="G58" s="66"/>
      <c r="H58" s="66"/>
      <c r="I58" s="66"/>
      <c r="J58" s="66"/>
    </row>
    <row r="59" spans="1:10" ht="18" customHeight="1">
      <c r="A59" s="20" t="s">
        <v>26</v>
      </c>
      <c r="B59" s="49">
        <v>262</v>
      </c>
      <c r="C59" s="49">
        <v>244</v>
      </c>
      <c r="D59" s="66">
        <v>262243</v>
      </c>
      <c r="E59" s="66">
        <v>262243</v>
      </c>
      <c r="F59" s="66"/>
      <c r="G59" s="66"/>
      <c r="H59" s="66"/>
      <c r="I59" s="66"/>
      <c r="J59" s="66"/>
    </row>
    <row r="60" spans="1:10" ht="18" customHeight="1">
      <c r="A60" s="20" t="s">
        <v>27</v>
      </c>
      <c r="B60" s="49">
        <v>263</v>
      </c>
      <c r="C60" s="49">
        <v>244</v>
      </c>
      <c r="D60" s="66">
        <v>2971429</v>
      </c>
      <c r="E60" s="66">
        <v>2971429</v>
      </c>
      <c r="F60" s="66"/>
      <c r="G60" s="66"/>
      <c r="H60" s="66"/>
      <c r="I60" s="66"/>
      <c r="J60" s="66"/>
    </row>
    <row r="61" spans="1:10" ht="31.5">
      <c r="A61" s="20" t="s">
        <v>29</v>
      </c>
      <c r="B61" s="49">
        <v>264</v>
      </c>
      <c r="C61" s="49">
        <v>244</v>
      </c>
      <c r="D61" s="66">
        <v>1078001</v>
      </c>
      <c r="E61" s="66">
        <v>1078001</v>
      </c>
      <c r="F61" s="66"/>
      <c r="G61" s="66"/>
      <c r="H61" s="66"/>
      <c r="I61" s="66"/>
      <c r="J61" s="66"/>
    </row>
    <row r="62" spans="1:10" ht="18.75" customHeight="1">
      <c r="A62" s="20" t="s">
        <v>30</v>
      </c>
      <c r="B62" s="49">
        <v>265</v>
      </c>
      <c r="C62" s="49">
        <v>244</v>
      </c>
      <c r="D62" s="66">
        <v>548060</v>
      </c>
      <c r="E62" s="66">
        <v>548060</v>
      </c>
      <c r="F62" s="66"/>
      <c r="G62" s="66"/>
      <c r="H62" s="66"/>
      <c r="I62" s="66"/>
      <c r="J62" s="66"/>
    </row>
    <row r="63" spans="1:10" ht="15.75">
      <c r="A63" s="20" t="s">
        <v>155</v>
      </c>
      <c r="B63" s="49">
        <v>266</v>
      </c>
      <c r="C63" s="49">
        <v>244</v>
      </c>
      <c r="D63" s="66">
        <v>0</v>
      </c>
      <c r="E63" s="66"/>
      <c r="F63" s="66"/>
      <c r="G63" s="66"/>
      <c r="H63" s="66"/>
      <c r="I63" s="66"/>
      <c r="J63" s="66"/>
    </row>
    <row r="64" spans="1:10" ht="31.5">
      <c r="A64" s="20" t="s">
        <v>35</v>
      </c>
      <c r="B64" s="49">
        <v>267</v>
      </c>
      <c r="C64" s="49">
        <v>244</v>
      </c>
      <c r="D64" s="66">
        <v>20600</v>
      </c>
      <c r="E64" s="66">
        <v>0</v>
      </c>
      <c r="F64" s="66">
        <v>20600</v>
      </c>
      <c r="G64" s="69"/>
      <c r="H64" s="66"/>
      <c r="I64" s="66"/>
      <c r="J64" s="66"/>
    </row>
    <row r="65" spans="1:10" ht="35.25" customHeight="1">
      <c r="A65" s="109" t="s">
        <v>36</v>
      </c>
      <c r="B65" s="110">
        <v>268</v>
      </c>
      <c r="C65" s="110">
        <v>244</v>
      </c>
      <c r="D65" s="108">
        <v>4566478</v>
      </c>
      <c r="E65" s="108">
        <v>1780985</v>
      </c>
      <c r="F65" s="108">
        <v>26800</v>
      </c>
      <c r="G65" s="108"/>
      <c r="H65" s="108"/>
      <c r="I65" s="108">
        <v>2758693</v>
      </c>
      <c r="J65" s="66"/>
    </row>
    <row r="66" spans="1:10" ht="35.25" customHeight="1">
      <c r="A66" s="109" t="s">
        <v>167</v>
      </c>
      <c r="B66" s="110">
        <v>269</v>
      </c>
      <c r="C66" s="110">
        <v>244</v>
      </c>
      <c r="D66" s="108">
        <v>0</v>
      </c>
      <c r="E66" s="108">
        <v>0</v>
      </c>
      <c r="F66" s="111"/>
      <c r="G66" s="108"/>
      <c r="H66" s="108"/>
      <c r="I66" s="108"/>
      <c r="J66" s="66"/>
    </row>
    <row r="67" spans="1:10" ht="78.75">
      <c r="A67" s="20" t="s">
        <v>102</v>
      </c>
      <c r="B67" s="49">
        <v>270</v>
      </c>
      <c r="C67" s="49" t="s">
        <v>20</v>
      </c>
      <c r="D67" s="66">
        <v>113300</v>
      </c>
      <c r="E67" s="66"/>
      <c r="F67" s="66">
        <v>113300</v>
      </c>
      <c r="G67" s="66">
        <v>0</v>
      </c>
      <c r="H67" s="66"/>
      <c r="I67" s="66"/>
      <c r="J67" s="66"/>
    </row>
    <row r="68" spans="1:10" ht="15.75">
      <c r="A68" s="20" t="s">
        <v>30</v>
      </c>
      <c r="B68" s="49">
        <v>272</v>
      </c>
      <c r="C68" s="49">
        <v>243</v>
      </c>
      <c r="D68" s="66">
        <v>113300</v>
      </c>
      <c r="E68" s="66"/>
      <c r="F68" s="66">
        <v>113300</v>
      </c>
      <c r="G68" s="66"/>
      <c r="H68" s="66"/>
      <c r="I68" s="66"/>
      <c r="J68" s="66"/>
    </row>
    <row r="69" spans="1:10" ht="15.75">
      <c r="A69" s="20" t="s">
        <v>103</v>
      </c>
      <c r="B69" s="49">
        <v>280</v>
      </c>
      <c r="C69" s="49">
        <v>831</v>
      </c>
      <c r="D69" s="66">
        <v>0</v>
      </c>
      <c r="E69" s="66"/>
      <c r="F69" s="66"/>
      <c r="G69" s="66"/>
      <c r="H69" s="66"/>
      <c r="I69" s="66"/>
      <c r="J69" s="66"/>
    </row>
    <row r="70" spans="1:10" ht="31.5">
      <c r="A70" s="20" t="s">
        <v>104</v>
      </c>
      <c r="B70" s="49">
        <v>300</v>
      </c>
      <c r="C70" s="49" t="s">
        <v>20</v>
      </c>
      <c r="D70" s="66">
        <v>0</v>
      </c>
      <c r="E70" s="66"/>
      <c r="F70" s="66"/>
      <c r="G70" s="66"/>
      <c r="H70" s="66"/>
      <c r="I70" s="66"/>
      <c r="J70" s="66"/>
    </row>
    <row r="71" spans="1:10" ht="15.75">
      <c r="A71" s="20" t="s">
        <v>18</v>
      </c>
      <c r="B71" s="152">
        <v>310</v>
      </c>
      <c r="C71" s="152"/>
      <c r="D71" s="151">
        <v>0</v>
      </c>
      <c r="E71" s="151"/>
      <c r="F71" s="151"/>
      <c r="G71" s="151"/>
      <c r="H71" s="151"/>
      <c r="I71" s="151"/>
      <c r="J71" s="151"/>
    </row>
    <row r="72" spans="1:10" ht="15.75">
      <c r="A72" s="20" t="s">
        <v>105</v>
      </c>
      <c r="B72" s="152"/>
      <c r="C72" s="152"/>
      <c r="D72" s="151">
        <v>0</v>
      </c>
      <c r="E72" s="151"/>
      <c r="F72" s="151"/>
      <c r="G72" s="151"/>
      <c r="H72" s="151"/>
      <c r="I72" s="151"/>
      <c r="J72" s="151"/>
    </row>
    <row r="73" spans="1:10" ht="15.75">
      <c r="A73" s="20" t="s">
        <v>106</v>
      </c>
      <c r="B73" s="49">
        <v>320</v>
      </c>
      <c r="C73" s="49"/>
      <c r="D73" s="66">
        <v>0</v>
      </c>
      <c r="E73" s="66"/>
      <c r="F73" s="66"/>
      <c r="G73" s="66"/>
      <c r="H73" s="66"/>
      <c r="I73" s="66"/>
      <c r="J73" s="66"/>
    </row>
    <row r="74" spans="1:10" ht="31.5">
      <c r="A74" s="20" t="s">
        <v>107</v>
      </c>
      <c r="B74" s="49">
        <v>400</v>
      </c>
      <c r="C74" s="49"/>
      <c r="D74" s="66">
        <v>0</v>
      </c>
      <c r="E74" s="66"/>
      <c r="F74" s="66"/>
      <c r="G74" s="66"/>
      <c r="H74" s="66"/>
      <c r="I74" s="66"/>
      <c r="J74" s="66"/>
    </row>
    <row r="75" spans="1:10" ht="15.75">
      <c r="A75" s="20" t="s">
        <v>108</v>
      </c>
      <c r="B75" s="152">
        <v>410</v>
      </c>
      <c r="C75" s="152"/>
      <c r="D75" s="151">
        <v>0</v>
      </c>
      <c r="E75" s="151"/>
      <c r="F75" s="151"/>
      <c r="G75" s="151"/>
      <c r="H75" s="151"/>
      <c r="I75" s="151"/>
      <c r="J75" s="151"/>
    </row>
    <row r="76" spans="1:10" ht="15.75">
      <c r="A76" s="20" t="s">
        <v>109</v>
      </c>
      <c r="B76" s="152"/>
      <c r="C76" s="152"/>
      <c r="D76" s="151">
        <v>0</v>
      </c>
      <c r="E76" s="151"/>
      <c r="F76" s="151"/>
      <c r="G76" s="151"/>
      <c r="H76" s="151"/>
      <c r="I76" s="151"/>
      <c r="J76" s="151"/>
    </row>
    <row r="77" spans="1:10" ht="15.75">
      <c r="A77" s="20" t="s">
        <v>110</v>
      </c>
      <c r="B77" s="49">
        <v>420</v>
      </c>
      <c r="C77" s="49"/>
      <c r="D77" s="66">
        <v>0</v>
      </c>
      <c r="E77" s="66"/>
      <c r="F77" s="66"/>
      <c r="G77" s="66"/>
      <c r="H77" s="66"/>
      <c r="I77" s="66"/>
      <c r="J77" s="66"/>
    </row>
    <row r="78" spans="1:11" ht="15.75">
      <c r="A78" s="20" t="s">
        <v>111</v>
      </c>
      <c r="B78" s="49">
        <v>500</v>
      </c>
      <c r="C78" s="49" t="s">
        <v>20</v>
      </c>
      <c r="D78" s="66">
        <v>298945.70999999996</v>
      </c>
      <c r="E78" s="108">
        <v>193400.71</v>
      </c>
      <c r="F78" s="108"/>
      <c r="G78" s="108"/>
      <c r="H78" s="108"/>
      <c r="I78" s="108">
        <v>105545</v>
      </c>
      <c r="J78" s="66"/>
      <c r="K78" s="25"/>
    </row>
    <row r="79" spans="1:10" ht="15.75">
      <c r="A79" s="20" t="s">
        <v>112</v>
      </c>
      <c r="B79" s="49">
        <v>600</v>
      </c>
      <c r="C79" s="49" t="s">
        <v>20</v>
      </c>
      <c r="D79" s="66">
        <v>0</v>
      </c>
      <c r="E79" s="66"/>
      <c r="F79" s="66"/>
      <c r="G79" s="66"/>
      <c r="H79" s="66"/>
      <c r="I79" s="66"/>
      <c r="J79" s="66"/>
    </row>
  </sheetData>
  <sheetProtection/>
  <mergeCells count="49"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H75:H76"/>
    <mergeCell ref="I75:I76"/>
    <mergeCell ref="J75:J76"/>
    <mergeCell ref="B75:B76"/>
    <mergeCell ref="C75:C76"/>
    <mergeCell ref="D75:D76"/>
    <mergeCell ref="E75:E76"/>
    <mergeCell ref="F75:F76"/>
    <mergeCell ref="G75:G76"/>
  </mergeCells>
  <printOptions/>
  <pageMargins left="0.3937007874015748" right="0.3937007874015748" top="0.4330708661417323" bottom="0" header="0" footer="0"/>
  <pageSetup blackAndWhite="1" fitToHeight="6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30"/>
  <sheetViews>
    <sheetView view="pageBreakPreview" zoomScale="75" zoomScaleNormal="75" zoomScaleSheetLayoutView="75" zoomScalePageLayoutView="0" workbookViewId="0" topLeftCell="A1">
      <selection activeCell="A4" sqref="A4:L17"/>
    </sheetView>
  </sheetViews>
  <sheetFormatPr defaultColWidth="9.00390625" defaultRowHeight="12.75"/>
  <cols>
    <col min="1" max="1" width="39.125" style="1" customWidth="1"/>
    <col min="2" max="2" width="8.75390625" style="1" customWidth="1"/>
    <col min="3" max="3" width="12.625" style="1" customWidth="1"/>
    <col min="4" max="5" width="14.875" style="1" customWidth="1"/>
    <col min="6" max="6" width="14.625" style="1" customWidth="1"/>
    <col min="7" max="9" width="17.375" style="1" customWidth="1"/>
    <col min="10" max="12" width="16.125" style="1" customWidth="1"/>
    <col min="13" max="19" width="9.125" style="1" customWidth="1"/>
    <col min="20" max="20" width="12.25390625" style="1" bestFit="1" customWidth="1"/>
    <col min="21" max="16384" width="9.125" style="1" customWidth="1"/>
  </cols>
  <sheetData>
    <row r="1" ht="15.75">
      <c r="L1" s="17" t="s">
        <v>130</v>
      </c>
    </row>
    <row r="2" spans="1:12" ht="52.5" customHeight="1">
      <c r="A2" s="158" t="s">
        <v>163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ht="15.75"/>
    <row r="4" spans="1:12" ht="15.75" customHeight="1">
      <c r="A4" s="155" t="s">
        <v>17</v>
      </c>
      <c r="B4" s="155" t="s">
        <v>61</v>
      </c>
      <c r="C4" s="155" t="s">
        <v>113</v>
      </c>
      <c r="D4" s="160" t="s">
        <v>114</v>
      </c>
      <c r="E4" s="160"/>
      <c r="F4" s="160"/>
      <c r="G4" s="160"/>
      <c r="H4" s="160"/>
      <c r="I4" s="160"/>
      <c r="J4" s="160"/>
      <c r="K4" s="160"/>
      <c r="L4" s="160"/>
    </row>
    <row r="5" spans="1:12" ht="15.75">
      <c r="A5" s="155"/>
      <c r="B5" s="155"/>
      <c r="C5" s="155"/>
      <c r="D5" s="161" t="s">
        <v>115</v>
      </c>
      <c r="E5" s="161"/>
      <c r="F5" s="161"/>
      <c r="G5" s="161"/>
      <c r="H5" s="161"/>
      <c r="I5" s="161"/>
      <c r="J5" s="161"/>
      <c r="K5" s="161"/>
      <c r="L5" s="161"/>
    </row>
    <row r="6" spans="1:12" ht="15.75">
      <c r="A6" s="155"/>
      <c r="B6" s="155"/>
      <c r="C6" s="155"/>
      <c r="D6" s="155" t="s">
        <v>116</v>
      </c>
      <c r="E6" s="155"/>
      <c r="F6" s="155"/>
      <c r="G6" s="155" t="s">
        <v>19</v>
      </c>
      <c r="H6" s="155"/>
      <c r="I6" s="155"/>
      <c r="J6" s="155"/>
      <c r="K6" s="155"/>
      <c r="L6" s="155"/>
    </row>
    <row r="7" spans="1:12" ht="65.25" customHeight="1">
      <c r="A7" s="155"/>
      <c r="B7" s="155"/>
      <c r="C7" s="155"/>
      <c r="D7" s="155"/>
      <c r="E7" s="155"/>
      <c r="F7" s="155"/>
      <c r="G7" s="162" t="s">
        <v>117</v>
      </c>
      <c r="H7" s="162"/>
      <c r="I7" s="162"/>
      <c r="J7" s="157" t="s">
        <v>0</v>
      </c>
      <c r="K7" s="157"/>
      <c r="L7" s="157"/>
    </row>
    <row r="8" spans="1:12" ht="15.75" customHeight="1">
      <c r="A8" s="155"/>
      <c r="B8" s="155"/>
      <c r="C8" s="155"/>
      <c r="D8" s="46" t="s">
        <v>127</v>
      </c>
      <c r="E8" s="46" t="s">
        <v>157</v>
      </c>
      <c r="F8" s="46" t="s">
        <v>164</v>
      </c>
      <c r="G8" s="46" t="s">
        <v>127</v>
      </c>
      <c r="H8" s="46" t="s">
        <v>157</v>
      </c>
      <c r="I8" s="46" t="s">
        <v>164</v>
      </c>
      <c r="J8" s="46" t="s">
        <v>127</v>
      </c>
      <c r="K8" s="46" t="s">
        <v>157</v>
      </c>
      <c r="L8" s="46" t="s">
        <v>164</v>
      </c>
    </row>
    <row r="9" spans="1:12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ht="31.5">
      <c r="A10" s="13" t="s">
        <v>1</v>
      </c>
      <c r="B10" s="26" t="s">
        <v>156</v>
      </c>
      <c r="C10" s="4" t="s">
        <v>40</v>
      </c>
      <c r="D10" s="10">
        <v>9616411</v>
      </c>
      <c r="E10" s="10">
        <v>9453855</v>
      </c>
      <c r="F10" s="10">
        <v>9453855</v>
      </c>
      <c r="G10" s="10">
        <v>9616411</v>
      </c>
      <c r="H10" s="10">
        <v>9453855</v>
      </c>
      <c r="I10" s="10">
        <v>9453855</v>
      </c>
      <c r="J10" s="10">
        <v>0</v>
      </c>
      <c r="K10" s="10">
        <v>0</v>
      </c>
      <c r="L10" s="10">
        <v>0</v>
      </c>
    </row>
    <row r="11" spans="1:18" ht="19.5" customHeight="1">
      <c r="A11" s="22" t="s">
        <v>19</v>
      </c>
      <c r="B11" s="159">
        <v>1001</v>
      </c>
      <c r="C11" s="159" t="s">
        <v>40</v>
      </c>
      <c r="D11" s="156">
        <v>484764</v>
      </c>
      <c r="E11" s="156">
        <v>0</v>
      </c>
      <c r="F11" s="156">
        <v>0</v>
      </c>
      <c r="G11" s="156">
        <v>484764</v>
      </c>
      <c r="H11" s="156">
        <v>0</v>
      </c>
      <c r="I11" s="156">
        <v>0</v>
      </c>
      <c r="J11" s="156"/>
      <c r="K11" s="156"/>
      <c r="L11" s="156"/>
      <c r="Q11" s="1" t="s">
        <v>185</v>
      </c>
      <c r="R11" s="1">
        <v>877331</v>
      </c>
    </row>
    <row r="12" spans="1:18" ht="30.75" customHeight="1">
      <c r="A12" s="13" t="s">
        <v>2</v>
      </c>
      <c r="B12" s="159"/>
      <c r="C12" s="159"/>
      <c r="D12" s="156"/>
      <c r="E12" s="156"/>
      <c r="F12" s="156"/>
      <c r="G12" s="156"/>
      <c r="H12" s="156"/>
      <c r="I12" s="156"/>
      <c r="J12" s="156"/>
      <c r="K12" s="156"/>
      <c r="L12" s="156"/>
      <c r="Q12" s="1" t="s">
        <v>180</v>
      </c>
      <c r="R12" s="115">
        <v>76416</v>
      </c>
    </row>
    <row r="13" spans="1:18" ht="15.75">
      <c r="A13" s="13" t="s">
        <v>132</v>
      </c>
      <c r="B13" s="4"/>
      <c r="C13" s="4">
        <v>2018</v>
      </c>
      <c r="D13" s="10">
        <v>484764</v>
      </c>
      <c r="E13" s="10"/>
      <c r="F13" s="10"/>
      <c r="G13" s="9">
        <v>484764</v>
      </c>
      <c r="H13" s="10"/>
      <c r="I13" s="10"/>
      <c r="J13" s="10"/>
      <c r="K13" s="10"/>
      <c r="L13" s="10"/>
      <c r="M13" s="1" t="s">
        <v>179</v>
      </c>
      <c r="Q13" s="1" t="s">
        <v>181</v>
      </c>
      <c r="R13" s="1">
        <v>167160</v>
      </c>
    </row>
    <row r="14" spans="1:18" ht="32.25" customHeight="1">
      <c r="A14" s="13" t="s">
        <v>3</v>
      </c>
      <c r="B14" s="4">
        <v>2001</v>
      </c>
      <c r="C14" s="4" t="s">
        <v>40</v>
      </c>
      <c r="D14" s="10">
        <v>9131647</v>
      </c>
      <c r="E14" s="10">
        <v>9453855</v>
      </c>
      <c r="F14" s="10">
        <v>9453855</v>
      </c>
      <c r="G14" s="10">
        <v>9131647</v>
      </c>
      <c r="H14" s="10">
        <v>9453855</v>
      </c>
      <c r="I14" s="10">
        <v>9453855</v>
      </c>
      <c r="J14" s="10"/>
      <c r="K14" s="10"/>
      <c r="L14" s="10"/>
      <c r="Q14" s="116" t="s">
        <v>182</v>
      </c>
      <c r="R14" s="115">
        <v>372528</v>
      </c>
    </row>
    <row r="15" spans="1:18" ht="15.75">
      <c r="A15" s="13" t="s">
        <v>133</v>
      </c>
      <c r="B15" s="4">
        <v>2002</v>
      </c>
      <c r="C15" s="4">
        <v>2019</v>
      </c>
      <c r="D15" s="10">
        <v>9131647</v>
      </c>
      <c r="E15" s="10">
        <v>655200</v>
      </c>
      <c r="F15" s="10">
        <v>0</v>
      </c>
      <c r="G15" s="112">
        <v>9131647</v>
      </c>
      <c r="H15" s="9">
        <v>655200</v>
      </c>
      <c r="J15" s="10"/>
      <c r="K15" s="10"/>
      <c r="L15" s="10"/>
      <c r="M15" s="24"/>
      <c r="Q15" s="116" t="s">
        <v>183</v>
      </c>
      <c r="R15" s="115">
        <v>35820</v>
      </c>
    </row>
    <row r="16" spans="1:18" ht="15.75">
      <c r="A16" s="13" t="s">
        <v>133</v>
      </c>
      <c r="B16" s="4">
        <v>2003</v>
      </c>
      <c r="C16" s="4">
        <v>2020</v>
      </c>
      <c r="D16" s="10">
        <v>0</v>
      </c>
      <c r="E16" s="10">
        <v>8798655</v>
      </c>
      <c r="F16" s="10">
        <v>0</v>
      </c>
      <c r="G16" s="10"/>
      <c r="H16" s="10">
        <v>8798655</v>
      </c>
      <c r="I16" s="10"/>
      <c r="J16" s="10"/>
      <c r="K16" s="10"/>
      <c r="L16" s="10"/>
      <c r="Q16" s="1" t="s">
        <v>184</v>
      </c>
      <c r="R16" s="1">
        <v>136464</v>
      </c>
    </row>
    <row r="17" spans="1:20" ht="15.75">
      <c r="A17" s="13" t="s">
        <v>133</v>
      </c>
      <c r="B17" s="4">
        <v>2004</v>
      </c>
      <c r="C17" s="4">
        <v>2021</v>
      </c>
      <c r="D17" s="10">
        <v>0</v>
      </c>
      <c r="E17" s="10">
        <v>0</v>
      </c>
      <c r="F17" s="10">
        <v>9453855</v>
      </c>
      <c r="G17" s="10"/>
      <c r="H17" s="10"/>
      <c r="I17" s="10">
        <v>9453855</v>
      </c>
      <c r="J17" s="10"/>
      <c r="K17" s="10"/>
      <c r="L17" s="10"/>
      <c r="Q17" s="1" t="s">
        <v>64</v>
      </c>
      <c r="R17" s="104">
        <f>SUM(R12:R16)</f>
        <v>788388</v>
      </c>
      <c r="S17" s="1">
        <v>655200</v>
      </c>
      <c r="T17" s="23">
        <f>G13-S17</f>
        <v>-170436</v>
      </c>
    </row>
    <row r="18" ht="15.75"/>
    <row r="19" spans="5:18" ht="15.75">
      <c r="E19" s="1" t="s">
        <v>159</v>
      </c>
      <c r="G19" s="4">
        <v>221</v>
      </c>
      <c r="H19" s="5">
        <v>56300</v>
      </c>
      <c r="I19" s="23"/>
      <c r="R19" s="1">
        <v>1532531</v>
      </c>
    </row>
    <row r="20" spans="7:18" ht="15.75">
      <c r="G20" s="4">
        <v>222</v>
      </c>
      <c r="H20" s="5">
        <v>262243</v>
      </c>
      <c r="R20" s="1">
        <f>R19-R17</f>
        <v>744143</v>
      </c>
    </row>
    <row r="21" spans="7:8" ht="15.75">
      <c r="G21" s="4">
        <v>223</v>
      </c>
      <c r="H21" s="5">
        <v>2971429</v>
      </c>
    </row>
    <row r="22" spans="7:9" ht="15.75">
      <c r="G22" s="4">
        <v>225</v>
      </c>
      <c r="H22" s="5">
        <v>1078001</v>
      </c>
      <c r="I22" s="23"/>
    </row>
    <row r="23" spans="7:8" ht="15.75">
      <c r="G23" s="4">
        <v>226</v>
      </c>
      <c r="H23" s="5">
        <f>559560-11500</f>
        <v>548060</v>
      </c>
    </row>
    <row r="24" spans="7:8" ht="15.75">
      <c r="G24" s="4">
        <v>310</v>
      </c>
      <c r="H24" s="5"/>
    </row>
    <row r="25" spans="7:8" ht="15.75">
      <c r="G25" s="4">
        <v>340</v>
      </c>
      <c r="H25" s="5">
        <v>1731729</v>
      </c>
    </row>
    <row r="26" ht="15.75">
      <c r="H26" s="23">
        <f>SUM(H19:H25)</f>
        <v>6647762</v>
      </c>
    </row>
    <row r="27" ht="15.75">
      <c r="H27" s="71"/>
    </row>
    <row r="28" ht="15.75">
      <c r="H28" s="23"/>
    </row>
    <row r="30" ht="15.75">
      <c r="H30" s="23"/>
    </row>
  </sheetData>
  <sheetProtection/>
  <mergeCells count="21">
    <mergeCell ref="G7:I7"/>
    <mergeCell ref="B4:B8"/>
    <mergeCell ref="I11:I12"/>
    <mergeCell ref="D4:L4"/>
    <mergeCell ref="C4:C8"/>
    <mergeCell ref="K11:K12"/>
    <mergeCell ref="D5:L5"/>
    <mergeCell ref="H11:H12"/>
    <mergeCell ref="F11:F12"/>
    <mergeCell ref="D6:F7"/>
    <mergeCell ref="J11:J12"/>
    <mergeCell ref="G6:L6"/>
    <mergeCell ref="L11:L12"/>
    <mergeCell ref="G11:G12"/>
    <mergeCell ref="J7:L7"/>
    <mergeCell ref="A2:L2"/>
    <mergeCell ref="B11:B12"/>
    <mergeCell ref="C11:C12"/>
    <mergeCell ref="D11:D12"/>
    <mergeCell ref="E11:E12"/>
    <mergeCell ref="A4:A8"/>
  </mergeCells>
  <hyperlinks>
    <hyperlink ref="G7" r:id="rId1" display="consultantplus://offline/ref=8924205AE273ED097C85FE37533E6CBFB5BF3600DC4D2B34D5E0CD2B6FS8dDH"/>
    <hyperlink ref="J7" r:id="rId2" display="consultantplus://offline/ref=8924205AE273ED097C85FE37533E6CBFB5BE310BD74A2B34D5E0CD2B6FS8dDH"/>
  </hyperlink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9"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8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48.125" style="1" customWidth="1"/>
    <col min="2" max="2" width="13.125" style="1" customWidth="1"/>
    <col min="3" max="3" width="22.125" style="1" customWidth="1"/>
    <col min="4" max="4" width="48.125" style="1" customWidth="1"/>
    <col min="5" max="16384" width="9.125" style="1" customWidth="1"/>
  </cols>
  <sheetData>
    <row r="1" ht="15.75">
      <c r="C1" s="12" t="s">
        <v>129</v>
      </c>
    </row>
    <row r="2" spans="1:3" ht="16.5" customHeight="1">
      <c r="A2" s="163" t="s">
        <v>4</v>
      </c>
      <c r="B2" s="163"/>
      <c r="C2" s="163"/>
    </row>
    <row r="4" spans="1:3" ht="28.5" customHeight="1">
      <c r="A4" s="46" t="s">
        <v>17</v>
      </c>
      <c r="B4" s="46" t="s">
        <v>61</v>
      </c>
      <c r="C4" s="46" t="s">
        <v>166</v>
      </c>
    </row>
    <row r="5" spans="1:3" ht="30" customHeight="1">
      <c r="A5" s="46">
        <v>1</v>
      </c>
      <c r="B5" s="46">
        <v>2</v>
      </c>
      <c r="C5" s="46">
        <v>3</v>
      </c>
    </row>
    <row r="6" spans="1:3" ht="51.75" customHeight="1">
      <c r="A6" s="63" t="s">
        <v>37</v>
      </c>
      <c r="B6" s="46">
        <v>10</v>
      </c>
      <c r="C6" s="64">
        <v>0</v>
      </c>
    </row>
    <row r="7" spans="1:3" ht="90" customHeight="1">
      <c r="A7" s="63" t="s">
        <v>5</v>
      </c>
      <c r="B7" s="46">
        <v>20</v>
      </c>
      <c r="C7" s="64">
        <v>0</v>
      </c>
    </row>
    <row r="8" spans="1:3" ht="65.25" customHeight="1">
      <c r="A8" s="113" t="s">
        <v>168</v>
      </c>
      <c r="B8" s="110">
        <v>30</v>
      </c>
      <c r="C8" s="142">
        <v>94873.1</v>
      </c>
    </row>
  </sheetData>
  <sheetProtection/>
  <mergeCells count="1">
    <mergeCell ref="A2:C2"/>
  </mergeCells>
  <printOptions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67"/>
  <sheetViews>
    <sheetView view="pageBreakPreview" zoomScale="85" zoomScaleSheetLayoutView="8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" sqref="H1:M16384"/>
    </sheetView>
  </sheetViews>
  <sheetFormatPr defaultColWidth="9.00390625" defaultRowHeight="12.75"/>
  <cols>
    <col min="1" max="1" width="56.75390625" style="1" customWidth="1"/>
    <col min="2" max="2" width="19.875" style="1" customWidth="1"/>
    <col min="3" max="3" width="16.00390625" style="1" customWidth="1"/>
    <col min="4" max="4" width="15.00390625" style="1" customWidth="1"/>
    <col min="5" max="5" width="15.875" style="1" customWidth="1"/>
    <col min="6" max="6" width="16.125" style="1" customWidth="1"/>
    <col min="7" max="7" width="14.00390625" style="1" customWidth="1"/>
    <col min="8" max="8" width="15.00390625" style="1" customWidth="1"/>
    <col min="9" max="16384" width="9.125" style="1" customWidth="1"/>
  </cols>
  <sheetData>
    <row r="1" ht="15.75">
      <c r="G1" s="12" t="s">
        <v>131</v>
      </c>
    </row>
    <row r="2" spans="1:7" ht="15.75">
      <c r="A2" s="163" t="s">
        <v>118</v>
      </c>
      <c r="B2" s="163"/>
      <c r="C2" s="163"/>
      <c r="D2" s="163"/>
      <c r="E2" s="163"/>
      <c r="F2" s="163"/>
      <c r="G2" s="163"/>
    </row>
    <row r="4" spans="1:7" ht="47.25" customHeight="1">
      <c r="A4" s="164" t="s">
        <v>17</v>
      </c>
      <c r="B4" s="155" t="s">
        <v>119</v>
      </c>
      <c r="C4" s="160" t="s">
        <v>165</v>
      </c>
      <c r="D4" s="166" t="s">
        <v>120</v>
      </c>
      <c r="E4" s="166"/>
      <c r="F4" s="166"/>
      <c r="G4" s="166"/>
    </row>
    <row r="5" spans="1:7" ht="47.25" customHeight="1">
      <c r="A5" s="165"/>
      <c r="B5" s="155"/>
      <c r="C5" s="161"/>
      <c r="D5" s="46">
        <v>1210074080</v>
      </c>
      <c r="E5" s="46">
        <v>1210075880</v>
      </c>
      <c r="F5" s="46">
        <v>1210080610</v>
      </c>
      <c r="G5" s="46">
        <v>1210087610</v>
      </c>
    </row>
    <row r="6" spans="1:7" ht="15.75">
      <c r="A6" s="2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</row>
    <row r="7" spans="1:7" ht="15.75">
      <c r="A7" s="54" t="s">
        <v>22</v>
      </c>
      <c r="B7" s="46"/>
      <c r="C7" s="70">
        <v>27621083</v>
      </c>
      <c r="D7" s="70">
        <v>7378005</v>
      </c>
      <c r="E7" s="70">
        <v>10345503</v>
      </c>
      <c r="F7" s="70">
        <v>6740568</v>
      </c>
      <c r="G7" s="70">
        <v>3157007</v>
      </c>
    </row>
    <row r="8" spans="1:10" ht="15.75">
      <c r="A8" s="54" t="s">
        <v>19</v>
      </c>
      <c r="B8" s="46"/>
      <c r="C8" s="70"/>
      <c r="D8" s="70"/>
      <c r="E8" s="70"/>
      <c r="F8" s="70"/>
      <c r="G8" s="70"/>
      <c r="H8" s="138"/>
      <c r="J8" s="139"/>
    </row>
    <row r="9" spans="1:10" ht="39">
      <c r="A9" s="53" t="s">
        <v>23</v>
      </c>
      <c r="B9" s="65" t="s">
        <v>40</v>
      </c>
      <c r="C9" s="127">
        <v>20816425</v>
      </c>
      <c r="D9" s="127">
        <v>7026993</v>
      </c>
      <c r="E9" s="127">
        <v>10094223</v>
      </c>
      <c r="F9" s="127">
        <v>2348623</v>
      </c>
      <c r="G9" s="127">
        <v>1346586</v>
      </c>
      <c r="H9" s="141" t="s">
        <v>202</v>
      </c>
      <c r="J9" s="139"/>
    </row>
    <row r="10" spans="1:10" ht="15" customHeight="1">
      <c r="A10" s="3" t="s">
        <v>121</v>
      </c>
      <c r="B10" s="46">
        <v>211</v>
      </c>
      <c r="C10" s="70">
        <v>15967749</v>
      </c>
      <c r="D10" s="70">
        <v>5390000</v>
      </c>
      <c r="E10" s="70">
        <v>7743629</v>
      </c>
      <c r="F10" s="70">
        <v>1801080</v>
      </c>
      <c r="G10" s="70">
        <v>1033040</v>
      </c>
      <c r="J10" s="139"/>
    </row>
    <row r="11" spans="1:10" ht="15.75">
      <c r="A11" s="54" t="s">
        <v>19</v>
      </c>
      <c r="B11" s="46" t="s">
        <v>40</v>
      </c>
      <c r="C11" s="70"/>
      <c r="D11" s="70"/>
      <c r="E11" s="70"/>
      <c r="F11" s="70"/>
      <c r="G11" s="70"/>
      <c r="H11" s="140"/>
      <c r="J11" s="139"/>
    </row>
    <row r="12" spans="1:10" ht="15" customHeight="1">
      <c r="A12" s="54" t="s">
        <v>87</v>
      </c>
      <c r="B12" s="46" t="s">
        <v>40</v>
      </c>
      <c r="C12" s="70">
        <v>7743629</v>
      </c>
      <c r="D12" s="70"/>
      <c r="E12" s="70">
        <v>7743629</v>
      </c>
      <c r="F12" s="70"/>
      <c r="G12" s="70"/>
      <c r="H12" s="140"/>
      <c r="I12" s="140"/>
      <c r="J12" s="139"/>
    </row>
    <row r="13" spans="1:7" ht="15" customHeight="1">
      <c r="A13" s="54" t="s">
        <v>88</v>
      </c>
      <c r="B13" s="46" t="s">
        <v>40</v>
      </c>
      <c r="C13" s="70">
        <v>1305320</v>
      </c>
      <c r="D13" s="108">
        <v>1305320</v>
      </c>
      <c r="E13" s="70"/>
      <c r="F13" s="70"/>
      <c r="G13" s="70"/>
    </row>
    <row r="14" spans="1:7" ht="15" customHeight="1">
      <c r="A14" s="54" t="s">
        <v>89</v>
      </c>
      <c r="B14" s="46" t="s">
        <v>40</v>
      </c>
      <c r="C14" s="70">
        <v>6918800</v>
      </c>
      <c r="D14" s="70">
        <v>4084680</v>
      </c>
      <c r="E14" s="70"/>
      <c r="F14" s="70">
        <v>1801080</v>
      </c>
      <c r="G14" s="70">
        <v>1033040</v>
      </c>
    </row>
    <row r="15" spans="1:7" ht="15" customHeight="1">
      <c r="A15" s="54" t="s">
        <v>122</v>
      </c>
      <c r="B15" s="46">
        <v>213</v>
      </c>
      <c r="C15" s="70">
        <v>4848676</v>
      </c>
      <c r="D15" s="70">
        <v>1636993</v>
      </c>
      <c r="E15" s="70">
        <v>2350594</v>
      </c>
      <c r="F15" s="70">
        <v>547543</v>
      </c>
      <c r="G15" s="70">
        <v>313546</v>
      </c>
    </row>
    <row r="16" spans="1:7" ht="15.75">
      <c r="A16" s="54" t="s">
        <v>19</v>
      </c>
      <c r="B16" s="46" t="s">
        <v>40</v>
      </c>
      <c r="C16" s="70"/>
      <c r="D16" s="70"/>
      <c r="E16" s="70"/>
      <c r="F16" s="70"/>
      <c r="G16" s="70"/>
    </row>
    <row r="17" spans="1:7" ht="15" customHeight="1">
      <c r="A17" s="54" t="s">
        <v>87</v>
      </c>
      <c r="B17" s="46" t="s">
        <v>40</v>
      </c>
      <c r="C17" s="70">
        <v>2350594</v>
      </c>
      <c r="D17" s="70"/>
      <c r="E17" s="70">
        <v>2350594</v>
      </c>
      <c r="F17" s="70"/>
      <c r="G17" s="70"/>
    </row>
    <row r="18" spans="1:7" ht="15" customHeight="1">
      <c r="A18" s="54" t="s">
        <v>88</v>
      </c>
      <c r="B18" s="46" t="s">
        <v>40</v>
      </c>
      <c r="C18" s="70">
        <v>394207</v>
      </c>
      <c r="D18" s="66">
        <v>394207</v>
      </c>
      <c r="E18" s="70"/>
      <c r="F18" s="70"/>
      <c r="G18" s="70"/>
    </row>
    <row r="19" spans="1:7" ht="21" customHeight="1">
      <c r="A19" s="55" t="s">
        <v>89</v>
      </c>
      <c r="B19" s="46" t="s">
        <v>40</v>
      </c>
      <c r="C19" s="70">
        <v>2103875</v>
      </c>
      <c r="D19" s="66">
        <v>1242786</v>
      </c>
      <c r="E19" s="70"/>
      <c r="F19" s="70">
        <v>547543</v>
      </c>
      <c r="G19" s="70">
        <v>313546</v>
      </c>
    </row>
    <row r="20" spans="1:7" ht="31.5">
      <c r="A20" s="114" t="s">
        <v>169</v>
      </c>
      <c r="B20" s="46">
        <v>212</v>
      </c>
      <c r="C20" s="70">
        <v>0</v>
      </c>
      <c r="D20" s="70"/>
      <c r="E20" s="70"/>
      <c r="F20" s="70"/>
      <c r="G20" s="70"/>
    </row>
    <row r="21" spans="1:7" ht="15" customHeight="1">
      <c r="A21" s="54" t="s">
        <v>24</v>
      </c>
      <c r="B21" s="46" t="s">
        <v>40</v>
      </c>
      <c r="C21" s="70">
        <v>4931733</v>
      </c>
      <c r="D21" s="70">
        <v>207160</v>
      </c>
      <c r="E21" s="70">
        <v>125401</v>
      </c>
      <c r="F21" s="70">
        <v>4227029</v>
      </c>
      <c r="G21" s="70">
        <v>372143</v>
      </c>
    </row>
    <row r="22" spans="1:7" ht="15.75">
      <c r="A22" s="56" t="s">
        <v>18</v>
      </c>
      <c r="B22" s="46"/>
      <c r="C22" s="70"/>
      <c r="D22" s="70"/>
      <c r="E22" s="70"/>
      <c r="F22" s="70"/>
      <c r="G22" s="70"/>
    </row>
    <row r="23" spans="1:7" ht="15.75">
      <c r="A23" s="54" t="s">
        <v>25</v>
      </c>
      <c r="B23" s="46">
        <v>221</v>
      </c>
      <c r="C23" s="70">
        <v>56300</v>
      </c>
      <c r="D23" s="70">
        <v>46800</v>
      </c>
      <c r="E23" s="70">
        <v>0</v>
      </c>
      <c r="F23" s="70">
        <v>9500</v>
      </c>
      <c r="G23" s="70"/>
    </row>
    <row r="24" spans="1:7" ht="15" customHeight="1">
      <c r="A24" s="3" t="s">
        <v>26</v>
      </c>
      <c r="B24" s="46">
        <v>222</v>
      </c>
      <c r="C24" s="70">
        <v>262243</v>
      </c>
      <c r="D24" s="70"/>
      <c r="E24" s="70"/>
      <c r="F24" s="70">
        <v>46000</v>
      </c>
      <c r="G24" s="70">
        <v>216243</v>
      </c>
    </row>
    <row r="25" spans="1:7" ht="15" customHeight="1">
      <c r="A25" s="3" t="s">
        <v>27</v>
      </c>
      <c r="B25" s="46">
        <v>223</v>
      </c>
      <c r="C25" s="70">
        <v>2971429</v>
      </c>
      <c r="D25" s="70"/>
      <c r="E25" s="70"/>
      <c r="F25" s="70">
        <v>2971429</v>
      </c>
      <c r="G25" s="70"/>
    </row>
    <row r="26" spans="1:7" ht="15" customHeight="1">
      <c r="A26" s="3" t="s">
        <v>28</v>
      </c>
      <c r="B26" s="46">
        <v>224</v>
      </c>
      <c r="C26" s="70">
        <v>0</v>
      </c>
      <c r="D26" s="70"/>
      <c r="E26" s="70"/>
      <c r="F26" s="70"/>
      <c r="G26" s="70"/>
    </row>
    <row r="27" spans="1:7" ht="15" customHeight="1">
      <c r="A27" s="3" t="s">
        <v>29</v>
      </c>
      <c r="B27" s="46">
        <v>225</v>
      </c>
      <c r="C27" s="70">
        <v>1078001</v>
      </c>
      <c r="D27" s="70">
        <v>25000</v>
      </c>
      <c r="E27" s="70">
        <v>12601</v>
      </c>
      <c r="F27" s="70">
        <v>952400</v>
      </c>
      <c r="G27" s="70">
        <v>88000</v>
      </c>
    </row>
    <row r="28" spans="1:7" ht="15" customHeight="1">
      <c r="A28" s="3" t="s">
        <v>30</v>
      </c>
      <c r="B28" s="46">
        <v>226</v>
      </c>
      <c r="C28" s="70">
        <v>563760</v>
      </c>
      <c r="D28" s="70">
        <v>135360</v>
      </c>
      <c r="E28" s="70">
        <v>112800</v>
      </c>
      <c r="F28" s="70">
        <v>247700</v>
      </c>
      <c r="G28" s="70">
        <v>67900</v>
      </c>
    </row>
    <row r="29" spans="1:7" ht="15" customHeight="1">
      <c r="A29" s="122" t="s">
        <v>19</v>
      </c>
      <c r="B29" s="129"/>
      <c r="C29" s="130"/>
      <c r="D29" s="70"/>
      <c r="E29" s="70"/>
      <c r="F29" s="70"/>
      <c r="G29" s="70"/>
    </row>
    <row r="30" spans="1:7" ht="35.25" customHeight="1">
      <c r="A30" s="123" t="s">
        <v>200</v>
      </c>
      <c r="B30" s="125">
        <v>226</v>
      </c>
      <c r="C30" s="126">
        <v>15700</v>
      </c>
      <c r="D30" s="70">
        <v>4200</v>
      </c>
      <c r="E30" s="70">
        <v>7400</v>
      </c>
      <c r="F30" s="70">
        <v>4100</v>
      </c>
      <c r="G30" s="70"/>
    </row>
    <row r="31" spans="1:7" ht="34.5" customHeight="1">
      <c r="A31" s="124" t="s">
        <v>201</v>
      </c>
      <c r="B31" s="131">
        <v>226</v>
      </c>
      <c r="C31" s="132">
        <v>0</v>
      </c>
      <c r="D31" s="70"/>
      <c r="E31" s="70"/>
      <c r="F31" s="70"/>
      <c r="G31" s="70"/>
    </row>
    <row r="32" spans="1:7" ht="16.5" customHeight="1">
      <c r="A32" s="47" t="s">
        <v>38</v>
      </c>
      <c r="B32" s="65">
        <v>240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</row>
    <row r="33" spans="1:7" ht="15.75">
      <c r="A33" s="56" t="s">
        <v>18</v>
      </c>
      <c r="B33" s="46"/>
      <c r="C33" s="70"/>
      <c r="D33" s="70"/>
      <c r="E33" s="70"/>
      <c r="F33" s="70"/>
      <c r="G33" s="70"/>
    </row>
    <row r="34" spans="1:7" ht="33.75" customHeight="1">
      <c r="A34" s="54" t="s">
        <v>39</v>
      </c>
      <c r="B34" s="46">
        <v>241</v>
      </c>
      <c r="C34" s="70">
        <v>0</v>
      </c>
      <c r="D34" s="70"/>
      <c r="E34" s="70"/>
      <c r="F34" s="70"/>
      <c r="G34" s="70"/>
    </row>
    <row r="35" spans="1:7" ht="15" customHeight="1">
      <c r="A35" s="54" t="s">
        <v>31</v>
      </c>
      <c r="B35" s="46">
        <v>260</v>
      </c>
      <c r="C35" s="70">
        <v>89940</v>
      </c>
      <c r="D35" s="70">
        <v>32740</v>
      </c>
      <c r="E35" s="70">
        <v>40000</v>
      </c>
      <c r="F35" s="70">
        <v>12000</v>
      </c>
      <c r="G35" s="70">
        <v>5200</v>
      </c>
    </row>
    <row r="36" spans="1:7" ht="15.75">
      <c r="A36" s="56" t="s">
        <v>18</v>
      </c>
      <c r="B36" s="46"/>
      <c r="C36" s="70"/>
      <c r="D36" s="70"/>
      <c r="E36" s="70"/>
      <c r="F36" s="70"/>
      <c r="G36" s="70"/>
    </row>
    <row r="37" spans="1:7" ht="15" customHeight="1">
      <c r="A37" s="54" t="s">
        <v>32</v>
      </c>
      <c r="B37" s="46">
        <v>262</v>
      </c>
      <c r="C37" s="70">
        <v>0</v>
      </c>
      <c r="D37" s="70"/>
      <c r="E37" s="70"/>
      <c r="F37" s="70"/>
      <c r="G37" s="70"/>
    </row>
    <row r="38" spans="1:7" ht="33.75" customHeight="1">
      <c r="A38" s="114" t="s">
        <v>170</v>
      </c>
      <c r="B38" s="110">
        <v>266</v>
      </c>
      <c r="C38" s="70">
        <v>89940</v>
      </c>
      <c r="D38" s="70">
        <v>32740</v>
      </c>
      <c r="E38" s="70">
        <v>40000</v>
      </c>
      <c r="F38" s="70">
        <v>12000</v>
      </c>
      <c r="G38" s="70">
        <v>5200</v>
      </c>
    </row>
    <row r="39" spans="1:7" ht="17.25" customHeight="1">
      <c r="A39" s="119" t="s">
        <v>18</v>
      </c>
      <c r="B39" s="130"/>
      <c r="C39" s="133"/>
      <c r="D39" s="70"/>
      <c r="E39" s="70"/>
      <c r="F39" s="70"/>
      <c r="G39" s="70"/>
    </row>
    <row r="40" spans="1:7" ht="35.25" customHeight="1">
      <c r="A40" s="119" t="s">
        <v>192</v>
      </c>
      <c r="B40" s="130">
        <v>266</v>
      </c>
      <c r="C40" s="126">
        <v>87600</v>
      </c>
      <c r="D40" s="128">
        <v>30400</v>
      </c>
      <c r="E40" s="70">
        <v>40000</v>
      </c>
      <c r="F40" s="70">
        <v>12000</v>
      </c>
      <c r="G40" s="70">
        <v>5200</v>
      </c>
    </row>
    <row r="41" spans="1:7" ht="50.25" customHeight="1">
      <c r="A41" s="119" t="s">
        <v>193</v>
      </c>
      <c r="B41" s="130">
        <v>266</v>
      </c>
      <c r="C41" s="126">
        <v>2340</v>
      </c>
      <c r="D41" s="70">
        <v>2340</v>
      </c>
      <c r="E41" s="70"/>
      <c r="F41" s="70"/>
      <c r="G41" s="70"/>
    </row>
    <row r="42" spans="1:7" ht="15.75">
      <c r="A42" s="114" t="s">
        <v>33</v>
      </c>
      <c r="B42" s="46">
        <v>290</v>
      </c>
      <c r="C42" s="70">
        <v>2000</v>
      </c>
      <c r="D42" s="70"/>
      <c r="E42" s="70"/>
      <c r="F42" s="70">
        <v>2000</v>
      </c>
      <c r="G42" s="70"/>
    </row>
    <row r="43" spans="1:7" ht="16.5">
      <c r="A43" s="143" t="s">
        <v>18</v>
      </c>
      <c r="B43" s="46"/>
      <c r="C43" s="70"/>
      <c r="D43" s="70"/>
      <c r="E43" s="70"/>
      <c r="F43" s="70"/>
      <c r="G43" s="70"/>
    </row>
    <row r="44" spans="1:7" ht="16.5">
      <c r="A44" s="122" t="s">
        <v>204</v>
      </c>
      <c r="B44" s="46">
        <v>291</v>
      </c>
      <c r="C44" s="70">
        <v>1173.61</v>
      </c>
      <c r="D44" s="70"/>
      <c r="E44" s="70"/>
      <c r="F44" s="70">
        <v>1173.61</v>
      </c>
      <c r="G44" s="70"/>
    </row>
    <row r="45" spans="1:7" ht="36.75" customHeight="1">
      <c r="A45" s="124" t="s">
        <v>205</v>
      </c>
      <c r="B45" s="46">
        <v>292</v>
      </c>
      <c r="C45" s="70">
        <v>826.39</v>
      </c>
      <c r="D45" s="70"/>
      <c r="E45" s="70"/>
      <c r="F45" s="70">
        <v>826.39</v>
      </c>
      <c r="G45" s="70"/>
    </row>
    <row r="46" spans="1:7" ht="15" customHeight="1">
      <c r="A46" s="114" t="s">
        <v>34</v>
      </c>
      <c r="B46" s="46">
        <v>300</v>
      </c>
      <c r="C46" s="70">
        <v>1780985</v>
      </c>
      <c r="D46" s="70">
        <v>111112</v>
      </c>
      <c r="E46" s="70">
        <v>85879</v>
      </c>
      <c r="F46" s="70">
        <v>150916</v>
      </c>
      <c r="G46" s="70">
        <v>1433078</v>
      </c>
    </row>
    <row r="47" spans="1:7" ht="15.75">
      <c r="A47" s="114" t="s">
        <v>18</v>
      </c>
      <c r="B47" s="46"/>
      <c r="C47" s="70"/>
      <c r="D47" s="70"/>
      <c r="E47" s="70"/>
      <c r="F47" s="70"/>
      <c r="G47" s="70"/>
    </row>
    <row r="48" spans="1:7" ht="15" customHeight="1">
      <c r="A48" s="114" t="s">
        <v>35</v>
      </c>
      <c r="B48" s="46">
        <v>310</v>
      </c>
      <c r="C48" s="70">
        <v>0</v>
      </c>
      <c r="D48" s="70"/>
      <c r="E48" s="70"/>
      <c r="F48" s="70"/>
      <c r="G48" s="70"/>
    </row>
    <row r="49" spans="1:7" ht="15" customHeight="1">
      <c r="A49" s="109" t="s">
        <v>36</v>
      </c>
      <c r="B49" s="46">
        <v>340</v>
      </c>
      <c r="C49" s="70">
        <v>1780985</v>
      </c>
      <c r="D49" s="70">
        <v>111112</v>
      </c>
      <c r="E49" s="70">
        <v>85879</v>
      </c>
      <c r="F49" s="70">
        <v>150916</v>
      </c>
      <c r="G49" s="70">
        <v>1433078</v>
      </c>
    </row>
    <row r="50" spans="1:7" ht="15" customHeight="1">
      <c r="A50" s="120" t="s">
        <v>18</v>
      </c>
      <c r="B50" s="134"/>
      <c r="C50" s="135"/>
      <c r="D50" s="70"/>
      <c r="E50" s="70"/>
      <c r="F50" s="70"/>
      <c r="G50" s="70"/>
    </row>
    <row r="51" spans="1:7" ht="36.75" customHeight="1">
      <c r="A51" s="121" t="s">
        <v>194</v>
      </c>
      <c r="B51" s="136">
        <v>341</v>
      </c>
      <c r="C51" s="126">
        <v>23000</v>
      </c>
      <c r="D51" s="70"/>
      <c r="E51" s="70"/>
      <c r="F51" s="70"/>
      <c r="G51" s="70">
        <v>23000</v>
      </c>
    </row>
    <row r="52" spans="1:7" ht="20.25" customHeight="1">
      <c r="A52" s="121" t="s">
        <v>195</v>
      </c>
      <c r="B52" s="136">
        <v>342</v>
      </c>
      <c r="C52" s="126">
        <v>1355293</v>
      </c>
      <c r="D52" s="70"/>
      <c r="E52" s="70"/>
      <c r="F52" s="70"/>
      <c r="G52" s="70">
        <v>1355293</v>
      </c>
    </row>
    <row r="53" spans="1:7" ht="16.5" customHeight="1">
      <c r="A53" s="121" t="s">
        <v>196</v>
      </c>
      <c r="B53" s="136">
        <v>343</v>
      </c>
      <c r="C53" s="133"/>
      <c r="D53" s="70"/>
      <c r="E53" s="70"/>
      <c r="F53" s="70"/>
      <c r="G53" s="70"/>
    </row>
    <row r="54" spans="1:7" ht="17.25" customHeight="1">
      <c r="A54" s="121" t="s">
        <v>197</v>
      </c>
      <c r="B54" s="136">
        <v>344</v>
      </c>
      <c r="C54" s="126">
        <v>11916</v>
      </c>
      <c r="D54" s="70"/>
      <c r="E54" s="70"/>
      <c r="F54" s="70">
        <v>11916</v>
      </c>
      <c r="G54" s="70"/>
    </row>
    <row r="55" spans="1:7" ht="16.5" customHeight="1">
      <c r="A55" s="121" t="s">
        <v>198</v>
      </c>
      <c r="B55" s="136">
        <v>345</v>
      </c>
      <c r="C55" s="133"/>
      <c r="D55" s="70"/>
      <c r="E55" s="70"/>
      <c r="F55" s="70"/>
      <c r="G55" s="70"/>
    </row>
    <row r="56" spans="1:7" ht="32.25" customHeight="1">
      <c r="A56" s="121" t="s">
        <v>199</v>
      </c>
      <c r="B56" s="136">
        <v>346</v>
      </c>
      <c r="C56" s="126">
        <v>390776</v>
      </c>
      <c r="D56" s="70">
        <v>111112</v>
      </c>
      <c r="E56" s="70">
        <v>85879</v>
      </c>
      <c r="F56" s="70">
        <v>139000</v>
      </c>
      <c r="G56" s="70">
        <v>54785</v>
      </c>
    </row>
    <row r="57" spans="1:7" ht="18.75">
      <c r="A57" s="57"/>
      <c r="B57" s="58"/>
      <c r="C57" s="58"/>
      <c r="D57" s="58"/>
      <c r="E57" s="58"/>
      <c r="F57" s="58"/>
      <c r="G57" s="58"/>
    </row>
    <row r="58" spans="1:7" ht="18.75">
      <c r="A58" s="29"/>
      <c r="B58" s="29"/>
      <c r="C58" s="29"/>
      <c r="D58" s="29"/>
      <c r="E58" s="29"/>
      <c r="F58" s="29"/>
      <c r="G58" s="29"/>
    </row>
    <row r="59" spans="1:7" s="27" customFormat="1" ht="36" customHeight="1">
      <c r="A59" s="167" t="s">
        <v>190</v>
      </c>
      <c r="B59" s="167"/>
      <c r="C59" s="167"/>
      <c r="D59" s="117"/>
      <c r="E59" s="118"/>
      <c r="F59" s="103" t="s">
        <v>191</v>
      </c>
      <c r="G59" s="61"/>
    </row>
    <row r="60" spans="1:7" s="27" customFormat="1" ht="15.75" customHeight="1" hidden="1">
      <c r="A60" s="48" t="s">
        <v>14</v>
      </c>
      <c r="B60" s="7"/>
      <c r="C60" s="51"/>
      <c r="D60" s="7"/>
      <c r="E60" s="52"/>
      <c r="G60" s="62" t="s">
        <v>15</v>
      </c>
    </row>
    <row r="61" spans="1:7" s="27" customFormat="1" ht="12.75" customHeight="1" hidden="1">
      <c r="A61" s="8"/>
      <c r="B61" s="7"/>
      <c r="C61" s="7"/>
      <c r="D61" s="7"/>
      <c r="E61" s="52"/>
      <c r="G61" s="62"/>
    </row>
    <row r="62" spans="1:7" s="27" customFormat="1" ht="15.75">
      <c r="A62" s="8"/>
      <c r="B62" s="7"/>
      <c r="C62" s="7"/>
      <c r="D62" s="7"/>
      <c r="E62" s="52"/>
      <c r="G62" s="62"/>
    </row>
    <row r="63" spans="1:7" s="27" customFormat="1" ht="15" customHeight="1">
      <c r="A63" s="48" t="s">
        <v>158</v>
      </c>
      <c r="B63" s="7"/>
      <c r="C63" s="7"/>
      <c r="D63" s="7"/>
      <c r="E63" s="52"/>
      <c r="G63" s="62"/>
    </row>
    <row r="64" spans="1:7" s="27" customFormat="1" ht="18.75">
      <c r="A64" s="28" t="s">
        <v>189</v>
      </c>
      <c r="B64" s="59"/>
      <c r="C64" s="59"/>
      <c r="D64" s="59"/>
      <c r="E64" s="60"/>
      <c r="F64" s="103" t="s">
        <v>188</v>
      </c>
      <c r="G64" s="61"/>
    </row>
    <row r="65" spans="1:7" s="27" customFormat="1" ht="18.75">
      <c r="A65" s="28"/>
      <c r="B65" s="59"/>
      <c r="C65" s="59"/>
      <c r="D65" s="59"/>
      <c r="E65" s="60"/>
      <c r="F65" s="103"/>
      <c r="G65" s="61"/>
    </row>
    <row r="66" spans="3:7" ht="15.75">
      <c r="C66" s="6"/>
      <c r="D66" s="6"/>
      <c r="E66" s="6"/>
      <c r="F66" s="6"/>
      <c r="G66" s="6"/>
    </row>
    <row r="67" spans="3:7" ht="15.75">
      <c r="C67" s="6"/>
      <c r="D67" s="6"/>
      <c r="E67" s="6"/>
      <c r="F67" s="6"/>
      <c r="G67" s="6"/>
    </row>
  </sheetData>
  <sheetProtection/>
  <mergeCells count="6">
    <mergeCell ref="C4:C5"/>
    <mergeCell ref="A2:G2"/>
    <mergeCell ref="A4:A5"/>
    <mergeCell ref="D4:G4"/>
    <mergeCell ref="B4:B5"/>
    <mergeCell ref="A59:C59"/>
  </mergeCells>
  <printOptions/>
  <pageMargins left="0.3937007874015748" right="0" top="0" bottom="0" header="0" footer="0"/>
  <pageSetup blackAndWhite="1"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O40"/>
  <sheetViews>
    <sheetView view="pageBreakPreview" zoomScale="85" zoomScaleNormal="85" zoomScaleSheetLayoutView="85" zoomScalePageLayoutView="0" workbookViewId="0" topLeftCell="A1">
      <selection activeCell="A10" sqref="A10:L27"/>
    </sheetView>
  </sheetViews>
  <sheetFormatPr defaultColWidth="9.00390625" defaultRowHeight="12.75"/>
  <cols>
    <col min="1" max="1" width="7.625" style="30" customWidth="1"/>
    <col min="2" max="2" width="8.25390625" style="30" hidden="1" customWidth="1"/>
    <col min="3" max="3" width="4.625" style="30" customWidth="1"/>
    <col min="4" max="4" width="4.375" style="30" customWidth="1"/>
    <col min="5" max="5" width="12.625" style="30" customWidth="1"/>
    <col min="6" max="6" width="11.125" style="30" customWidth="1"/>
    <col min="7" max="7" width="11.00390625" style="30" customWidth="1"/>
    <col min="8" max="8" width="11.125" style="30" customWidth="1"/>
    <col min="9" max="9" width="11.75390625" style="30" customWidth="1"/>
    <col min="10" max="10" width="9.875" style="30" customWidth="1"/>
    <col min="11" max="11" width="12.00390625" style="31" customWidth="1"/>
    <col min="12" max="12" width="14.125" style="30" customWidth="1"/>
    <col min="13" max="13" width="10.375" style="30" customWidth="1"/>
    <col min="14" max="14" width="14.375" style="30" customWidth="1"/>
    <col min="15" max="15" width="11.25390625" style="30" bestFit="1" customWidth="1"/>
    <col min="16" max="16384" width="9.125" style="30" customWidth="1"/>
  </cols>
  <sheetData>
    <row r="1" spans="1:11" ht="18" customHeight="1">
      <c r="A1" s="168" t="s">
        <v>134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8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customHeight="1">
      <c r="A3" s="168" t="s">
        <v>206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0" ht="30.75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ht="5.25" customHeight="1">
      <c r="A5" s="72"/>
    </row>
    <row r="6" spans="1:12" ht="15">
      <c r="A6" s="73" t="s">
        <v>6</v>
      </c>
      <c r="B6" s="73"/>
      <c r="C6" s="73"/>
      <c r="D6" s="73"/>
      <c r="E6" s="73"/>
      <c r="F6" s="74"/>
      <c r="G6" s="74"/>
      <c r="J6" s="169" t="s">
        <v>174</v>
      </c>
      <c r="K6" s="169"/>
      <c r="L6" s="169"/>
    </row>
    <row r="7" spans="1:14" ht="9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2" ht="15">
      <c r="A8" s="75" t="s">
        <v>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10" spans="1:12" ht="19.5" customHeight="1">
      <c r="A10" s="170"/>
      <c r="B10" s="170"/>
      <c r="C10" s="170"/>
      <c r="D10" s="170"/>
      <c r="E10" s="170"/>
      <c r="F10" s="171" t="s">
        <v>135</v>
      </c>
      <c r="G10" s="171" t="s">
        <v>136</v>
      </c>
      <c r="H10" s="171" t="s">
        <v>137</v>
      </c>
      <c r="I10" s="171" t="s">
        <v>138</v>
      </c>
      <c r="J10" s="174" t="s">
        <v>124</v>
      </c>
      <c r="K10" s="170" t="s">
        <v>139</v>
      </c>
      <c r="L10" s="175" t="s">
        <v>8</v>
      </c>
    </row>
    <row r="11" spans="1:12" ht="0.75" customHeight="1" hidden="1">
      <c r="A11" s="170"/>
      <c r="B11" s="170"/>
      <c r="C11" s="170"/>
      <c r="D11" s="170"/>
      <c r="E11" s="170"/>
      <c r="F11" s="172"/>
      <c r="G11" s="172">
        <v>1210075880</v>
      </c>
      <c r="H11" s="172">
        <v>1210080610</v>
      </c>
      <c r="I11" s="172">
        <v>1210087610</v>
      </c>
      <c r="J11" s="174"/>
      <c r="K11" s="170"/>
      <c r="L11" s="175"/>
    </row>
    <row r="12" spans="1:13" ht="75" customHeight="1">
      <c r="A12" s="77" t="s">
        <v>9</v>
      </c>
      <c r="B12" s="78" t="s">
        <v>10</v>
      </c>
      <c r="C12" s="176" t="s">
        <v>11</v>
      </c>
      <c r="D12" s="176"/>
      <c r="E12" s="76" t="s">
        <v>12</v>
      </c>
      <c r="F12" s="173"/>
      <c r="G12" s="173">
        <v>1210075880</v>
      </c>
      <c r="H12" s="173">
        <v>1210080610</v>
      </c>
      <c r="I12" s="173">
        <v>1210087610</v>
      </c>
      <c r="J12" s="174"/>
      <c r="K12" s="170"/>
      <c r="L12" s="175"/>
      <c r="M12" s="30" t="s">
        <v>187</v>
      </c>
    </row>
    <row r="13" spans="1:12" s="80" customFormat="1" ht="12" customHeight="1">
      <c r="A13" s="79">
        <v>1</v>
      </c>
      <c r="B13" s="79">
        <v>2</v>
      </c>
      <c r="C13" s="177">
        <v>2</v>
      </c>
      <c r="D13" s="177"/>
      <c r="E13" s="79">
        <v>3</v>
      </c>
      <c r="F13" s="79">
        <v>4</v>
      </c>
      <c r="G13" s="79">
        <v>5</v>
      </c>
      <c r="H13" s="79">
        <v>6</v>
      </c>
      <c r="I13" s="79">
        <v>7</v>
      </c>
      <c r="J13" s="79">
        <v>8</v>
      </c>
      <c r="K13" s="79">
        <v>9</v>
      </c>
      <c r="L13" s="79">
        <v>10</v>
      </c>
    </row>
    <row r="14" spans="1:14" ht="15" customHeight="1" hidden="1">
      <c r="A14" s="81"/>
      <c r="B14" s="77"/>
      <c r="C14" s="178"/>
      <c r="D14" s="178"/>
      <c r="E14" s="82">
        <v>211</v>
      </c>
      <c r="F14" s="83"/>
      <c r="G14" s="83"/>
      <c r="H14" s="83"/>
      <c r="I14" s="83"/>
      <c r="J14" s="83"/>
      <c r="K14" s="32"/>
      <c r="L14" s="84">
        <v>0</v>
      </c>
      <c r="M14" s="85"/>
      <c r="N14" s="86"/>
    </row>
    <row r="15" spans="1:14" ht="15" customHeight="1">
      <c r="A15" s="81"/>
      <c r="B15" s="77"/>
      <c r="C15" s="178">
        <v>112</v>
      </c>
      <c r="D15" s="178"/>
      <c r="E15" s="82">
        <v>266</v>
      </c>
      <c r="F15" s="83"/>
      <c r="G15" s="83">
        <v>780</v>
      </c>
      <c r="H15" s="83"/>
      <c r="I15" s="83"/>
      <c r="J15" s="83"/>
      <c r="K15" s="87"/>
      <c r="L15" s="84">
        <v>780</v>
      </c>
      <c r="M15" s="88"/>
      <c r="N15" s="86"/>
    </row>
    <row r="16" spans="1:14" ht="15" customHeight="1" hidden="1">
      <c r="A16" s="81"/>
      <c r="B16" s="77"/>
      <c r="C16" s="178"/>
      <c r="D16" s="178"/>
      <c r="E16" s="82">
        <v>213</v>
      </c>
      <c r="F16" s="83"/>
      <c r="G16" s="83"/>
      <c r="H16" s="89"/>
      <c r="I16" s="83"/>
      <c r="J16" s="83"/>
      <c r="K16" s="87"/>
      <c r="L16" s="84">
        <v>0</v>
      </c>
      <c r="M16" s="88"/>
      <c r="N16" s="86"/>
    </row>
    <row r="17" spans="1:14" ht="15" customHeight="1">
      <c r="A17" s="81"/>
      <c r="B17" s="77"/>
      <c r="C17" s="178">
        <v>244</v>
      </c>
      <c r="D17" s="178"/>
      <c r="E17" s="82">
        <v>221</v>
      </c>
      <c r="F17" s="83">
        <v>2190.9</v>
      </c>
      <c r="G17" s="83"/>
      <c r="H17" s="83"/>
      <c r="I17" s="83"/>
      <c r="J17" s="83"/>
      <c r="K17" s="87"/>
      <c r="L17" s="84">
        <v>2190.9</v>
      </c>
      <c r="M17" s="88"/>
      <c r="N17" s="86"/>
    </row>
    <row r="18" spans="1:14" ht="15" customHeight="1" hidden="1">
      <c r="A18" s="81"/>
      <c r="B18" s="77"/>
      <c r="C18" s="178"/>
      <c r="D18" s="178"/>
      <c r="E18" s="82">
        <v>222</v>
      </c>
      <c r="F18" s="83"/>
      <c r="G18" s="83"/>
      <c r="H18" s="83"/>
      <c r="I18" s="83"/>
      <c r="J18" s="83"/>
      <c r="K18" s="87"/>
      <c r="L18" s="84">
        <v>0</v>
      </c>
      <c r="M18" s="88">
        <v>5459</v>
      </c>
      <c r="N18" s="86"/>
    </row>
    <row r="19" spans="1:14" ht="15" customHeight="1" hidden="1">
      <c r="A19" s="81"/>
      <c r="B19" s="77"/>
      <c r="C19" s="178"/>
      <c r="D19" s="178"/>
      <c r="E19" s="82">
        <v>223</v>
      </c>
      <c r="F19" s="83"/>
      <c r="G19" s="83"/>
      <c r="H19" s="83"/>
      <c r="I19" s="83"/>
      <c r="J19" s="83"/>
      <c r="K19" s="87"/>
      <c r="L19" s="84">
        <v>0</v>
      </c>
      <c r="M19" s="88"/>
      <c r="N19" s="86"/>
    </row>
    <row r="20" spans="1:14" ht="15" customHeight="1">
      <c r="A20" s="81"/>
      <c r="B20" s="77"/>
      <c r="C20" s="178">
        <v>112</v>
      </c>
      <c r="D20" s="178"/>
      <c r="E20" s="82">
        <v>226</v>
      </c>
      <c r="F20" s="83">
        <v>1721.91</v>
      </c>
      <c r="G20" s="83"/>
      <c r="H20" s="83"/>
      <c r="I20" s="83"/>
      <c r="J20" s="83"/>
      <c r="K20" s="87"/>
      <c r="L20" s="84">
        <v>1721.91</v>
      </c>
      <c r="M20" s="88"/>
      <c r="N20" s="86"/>
    </row>
    <row r="21" spans="1:14" ht="15" customHeight="1">
      <c r="A21" s="81"/>
      <c r="B21" s="77"/>
      <c r="C21" s="180">
        <v>244</v>
      </c>
      <c r="D21" s="181"/>
      <c r="E21" s="82">
        <v>226</v>
      </c>
      <c r="F21" s="83">
        <v>2190</v>
      </c>
      <c r="G21" s="83"/>
      <c r="H21" s="83"/>
      <c r="I21" s="83"/>
      <c r="J21" s="83"/>
      <c r="K21" s="87"/>
      <c r="L21" s="84">
        <v>2190</v>
      </c>
      <c r="M21" s="88"/>
      <c r="N21" s="86"/>
    </row>
    <row r="22" spans="1:14" ht="15" customHeight="1">
      <c r="A22" s="81"/>
      <c r="B22" s="77"/>
      <c r="C22" s="178">
        <v>852</v>
      </c>
      <c r="D22" s="178"/>
      <c r="E22" s="82">
        <v>290</v>
      </c>
      <c r="F22" s="83">
        <v>3500</v>
      </c>
      <c r="G22" s="83"/>
      <c r="H22" s="83"/>
      <c r="I22" s="83"/>
      <c r="J22" s="83"/>
      <c r="K22" s="87"/>
      <c r="L22" s="84">
        <v>3500</v>
      </c>
      <c r="M22" s="88"/>
      <c r="N22" s="86"/>
    </row>
    <row r="23" spans="1:14" ht="15" customHeight="1">
      <c r="A23" s="81"/>
      <c r="B23" s="77"/>
      <c r="C23" s="178">
        <v>244</v>
      </c>
      <c r="D23" s="178"/>
      <c r="E23" s="82">
        <v>342</v>
      </c>
      <c r="F23" s="83"/>
      <c r="G23" s="83"/>
      <c r="H23" s="83"/>
      <c r="I23" s="83"/>
      <c r="J23" s="83">
        <v>105545</v>
      </c>
      <c r="K23" s="87"/>
      <c r="L23" s="84">
        <v>105545</v>
      </c>
      <c r="M23" s="88"/>
      <c r="N23" s="86"/>
    </row>
    <row r="24" spans="1:14" ht="15" customHeight="1">
      <c r="A24" s="81"/>
      <c r="B24" s="77"/>
      <c r="C24" s="178">
        <v>244</v>
      </c>
      <c r="D24" s="178"/>
      <c r="E24" s="82">
        <v>346</v>
      </c>
      <c r="F24" s="83"/>
      <c r="G24" s="83">
        <v>17218.37</v>
      </c>
      <c r="H24" s="83"/>
      <c r="I24" s="83">
        <v>30105.81</v>
      </c>
      <c r="K24" s="87"/>
      <c r="L24" s="84">
        <v>47324.18</v>
      </c>
      <c r="M24" s="88">
        <v>11743.68</v>
      </c>
      <c r="N24" s="86"/>
    </row>
    <row r="25" spans="1:14" ht="15" customHeight="1">
      <c r="A25" s="81"/>
      <c r="B25" s="77"/>
      <c r="C25" s="178">
        <v>243</v>
      </c>
      <c r="D25" s="178"/>
      <c r="E25" s="82">
        <v>225</v>
      </c>
      <c r="F25" s="83"/>
      <c r="G25" s="83"/>
      <c r="H25" s="83">
        <v>133693.72</v>
      </c>
      <c r="I25" s="83"/>
      <c r="J25" s="83"/>
      <c r="K25" s="87"/>
      <c r="L25" s="84">
        <v>133693.72</v>
      </c>
      <c r="M25" s="88"/>
      <c r="N25" s="86"/>
    </row>
    <row r="26" spans="1:14" ht="15" customHeight="1">
      <c r="A26" s="81"/>
      <c r="B26" s="77"/>
      <c r="C26" s="180">
        <v>243</v>
      </c>
      <c r="D26" s="181"/>
      <c r="E26" s="82">
        <v>226</v>
      </c>
      <c r="F26" s="83"/>
      <c r="G26" s="83"/>
      <c r="H26" s="83">
        <v>2000</v>
      </c>
      <c r="I26" s="83"/>
      <c r="J26" s="83"/>
      <c r="K26" s="87"/>
      <c r="L26" s="84">
        <v>2000</v>
      </c>
      <c r="M26" s="88"/>
      <c r="N26" s="86"/>
    </row>
    <row r="27" spans="1:15" s="93" customFormat="1" ht="21.75" customHeight="1">
      <c r="A27" s="90" t="s">
        <v>13</v>
      </c>
      <c r="B27" s="90"/>
      <c r="C27" s="178"/>
      <c r="D27" s="178"/>
      <c r="E27" s="90"/>
      <c r="F27" s="91">
        <v>9602.810000000001</v>
      </c>
      <c r="G27" s="91">
        <v>17998.37</v>
      </c>
      <c r="H27" s="91">
        <v>135693.72</v>
      </c>
      <c r="I27" s="91">
        <v>30105.81</v>
      </c>
      <c r="J27" s="91">
        <v>105545</v>
      </c>
      <c r="K27" s="87">
        <v>0</v>
      </c>
      <c r="L27" s="87">
        <v>298945.70999999996</v>
      </c>
      <c r="M27" s="88">
        <f>H27-M18-M24</f>
        <v>118491.04000000001</v>
      </c>
      <c r="N27" s="32"/>
      <c r="O27" s="92"/>
    </row>
    <row r="28" spans="1:13" ht="39.75" customHeight="1" hidden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32">
        <f>SUM(F27:I27)</f>
        <v>193400.71</v>
      </c>
    </row>
    <row r="29" spans="1:11" ht="18.75" customHeight="1" hidden="1">
      <c r="A29" s="95" t="s">
        <v>175</v>
      </c>
      <c r="B29" s="96"/>
      <c r="C29" s="95"/>
      <c r="D29" s="95"/>
      <c r="E29" s="95"/>
      <c r="H29" s="95"/>
      <c r="J29" s="169"/>
      <c r="K29" s="169"/>
    </row>
    <row r="30" spans="2:11" ht="13.5" customHeight="1" hidden="1">
      <c r="B30" s="31" t="s">
        <v>176</v>
      </c>
      <c r="J30" s="179"/>
      <c r="K30" s="179"/>
    </row>
    <row r="31" spans="2:12" ht="18.75" customHeight="1">
      <c r="B31" s="31"/>
      <c r="F31" s="97"/>
      <c r="G31" s="97"/>
      <c r="H31" s="97"/>
      <c r="I31" s="97"/>
      <c r="J31" s="97"/>
      <c r="K31" s="97"/>
      <c r="L31" s="97"/>
    </row>
    <row r="32" spans="1:11" ht="18.75" customHeight="1" hidden="1">
      <c r="A32" s="95" t="s">
        <v>175</v>
      </c>
      <c r="B32" s="96"/>
      <c r="C32" s="95"/>
      <c r="D32" s="95"/>
      <c r="E32" s="95"/>
      <c r="H32" s="95"/>
      <c r="J32" s="169" t="s">
        <v>186</v>
      </c>
      <c r="K32" s="169"/>
    </row>
    <row r="33" spans="2:11" ht="14.25" customHeight="1" hidden="1">
      <c r="B33" s="31" t="s">
        <v>176</v>
      </c>
      <c r="J33" s="179" t="s">
        <v>177</v>
      </c>
      <c r="K33" s="179"/>
    </row>
    <row r="34" spans="1:11" ht="18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 ht="15">
      <c r="A35" s="99" t="s">
        <v>16</v>
      </c>
      <c r="K35" s="30"/>
    </row>
    <row r="36" spans="1:11" ht="15">
      <c r="A36" s="100" t="s">
        <v>189</v>
      </c>
      <c r="B36" s="100"/>
      <c r="C36" s="100"/>
      <c r="D36" s="100"/>
      <c r="E36" s="100"/>
      <c r="F36" s="100"/>
      <c r="G36" s="100"/>
      <c r="H36" s="101"/>
      <c r="I36" s="100"/>
      <c r="J36" s="169" t="s">
        <v>188</v>
      </c>
      <c r="K36" s="169"/>
    </row>
    <row r="37" spans="1:11" s="80" customFormat="1" ht="12.75" customHeight="1">
      <c r="A37" s="182" t="s">
        <v>178</v>
      </c>
      <c r="B37" s="182"/>
      <c r="C37" s="182"/>
      <c r="D37" s="182"/>
      <c r="J37" s="179" t="s">
        <v>177</v>
      </c>
      <c r="K37" s="179"/>
    </row>
    <row r="38" spans="1:11" ht="15">
      <c r="A38" s="99" t="s">
        <v>41</v>
      </c>
      <c r="K38" s="30"/>
    </row>
    <row r="39" ht="15">
      <c r="K39" s="30"/>
    </row>
    <row r="40" ht="15">
      <c r="A40" s="102" t="s">
        <v>207</v>
      </c>
    </row>
  </sheetData>
  <sheetProtection/>
  <mergeCells count="35">
    <mergeCell ref="J36:K36"/>
    <mergeCell ref="C22:D22"/>
    <mergeCell ref="C23:D23"/>
    <mergeCell ref="C24:D24"/>
    <mergeCell ref="A37:D37"/>
    <mergeCell ref="J37:K37"/>
    <mergeCell ref="C27:D27"/>
    <mergeCell ref="J29:K29"/>
    <mergeCell ref="J30:K30"/>
    <mergeCell ref="J32:K32"/>
    <mergeCell ref="J33:K33"/>
    <mergeCell ref="C16:D16"/>
    <mergeCell ref="C17:D17"/>
    <mergeCell ref="C18:D18"/>
    <mergeCell ref="C19:D19"/>
    <mergeCell ref="C25:D25"/>
    <mergeCell ref="C20:D20"/>
    <mergeCell ref="C21:D21"/>
    <mergeCell ref="C26:D26"/>
    <mergeCell ref="K10:K12"/>
    <mergeCell ref="L10:L12"/>
    <mergeCell ref="C12:D12"/>
    <mergeCell ref="C13:D13"/>
    <mergeCell ref="C14:D14"/>
    <mergeCell ref="C15:D15"/>
    <mergeCell ref="A1:K1"/>
    <mergeCell ref="A2:K2"/>
    <mergeCell ref="A3:K3"/>
    <mergeCell ref="J6:L6"/>
    <mergeCell ref="A10:E11"/>
    <mergeCell ref="F10:F12"/>
    <mergeCell ref="G10:G12"/>
    <mergeCell ref="H10:H12"/>
    <mergeCell ref="I10:I12"/>
    <mergeCell ref="J10:J12"/>
  </mergeCells>
  <printOptions/>
  <pageMargins left="0.5905511811023623" right="0" top="0.7874015748031497" bottom="0" header="0.5118110236220472" footer="0.5118110236220472"/>
  <pageSetup fitToHeight="1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2019-06-06T02:36:05Z</cp:lastPrinted>
  <dcterms:modified xsi:type="dcterms:W3CDTF">2019-06-06T05:55:37Z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